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NY\Desktop\"/>
    </mc:Choice>
  </mc:AlternateContent>
  <bookViews>
    <workbookView xWindow="0" yWindow="120" windowWidth="9555" windowHeight="571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Лист1!$B$16:$J$53</definedName>
  </definedNames>
  <calcPr calcId="152511"/>
</workbook>
</file>

<file path=xl/calcChain.xml><?xml version="1.0" encoding="utf-8"?>
<calcChain xmlns="http://schemas.openxmlformats.org/spreadsheetml/2006/main">
  <c r="I40" i="1" l="1"/>
  <c r="J40" i="1"/>
  <c r="J72" i="1"/>
  <c r="I72" i="1"/>
  <c r="J71" i="1"/>
  <c r="I71" i="1"/>
  <c r="I76" i="1"/>
  <c r="J76" i="1"/>
  <c r="J36" i="1"/>
  <c r="I36" i="1"/>
  <c r="J31" i="1"/>
  <c r="I31" i="1"/>
  <c r="J30" i="1"/>
  <c r="I30" i="1"/>
  <c r="J29" i="1"/>
  <c r="I29" i="1"/>
  <c r="J28" i="1"/>
  <c r="I28" i="1"/>
  <c r="I69" i="1"/>
  <c r="J69" i="1"/>
  <c r="J68" i="1"/>
  <c r="I68" i="1"/>
  <c r="J98" i="1"/>
  <c r="J99" i="1"/>
  <c r="J100" i="1"/>
  <c r="J97" i="1"/>
  <c r="I33" i="1"/>
  <c r="J33" i="1"/>
  <c r="I34" i="1"/>
  <c r="J34" i="1"/>
  <c r="I35" i="1"/>
  <c r="J35" i="1"/>
  <c r="I39" i="1"/>
  <c r="J39" i="1"/>
  <c r="I41" i="1"/>
  <c r="J41" i="1"/>
  <c r="I42" i="1"/>
  <c r="J42" i="1"/>
  <c r="I44" i="1"/>
  <c r="J44" i="1"/>
  <c r="I45" i="1"/>
  <c r="J45" i="1"/>
  <c r="I46" i="1"/>
  <c r="J46" i="1"/>
  <c r="I48" i="1"/>
  <c r="J48" i="1"/>
  <c r="I49" i="1"/>
  <c r="J49" i="1"/>
  <c r="I50" i="1"/>
  <c r="J50" i="1"/>
  <c r="I52" i="1"/>
  <c r="J52" i="1"/>
  <c r="I53" i="1"/>
  <c r="J53" i="1"/>
  <c r="I56" i="1"/>
  <c r="J56" i="1"/>
  <c r="I57" i="1"/>
  <c r="J57" i="1"/>
  <c r="I58" i="1"/>
  <c r="J58" i="1"/>
  <c r="I59" i="1"/>
  <c r="J59" i="1"/>
  <c r="I60" i="1"/>
  <c r="J60" i="1"/>
  <c r="I63" i="1"/>
  <c r="J63" i="1"/>
  <c r="I64" i="1"/>
  <c r="J64" i="1"/>
  <c r="I65" i="1"/>
  <c r="J65" i="1"/>
  <c r="I66" i="1"/>
  <c r="J66" i="1"/>
  <c r="I67" i="1"/>
  <c r="J67" i="1"/>
  <c r="I70" i="1"/>
  <c r="J70" i="1"/>
  <c r="I75" i="1"/>
  <c r="J75" i="1"/>
  <c r="I77" i="1"/>
  <c r="J77" i="1"/>
  <c r="I80" i="1"/>
  <c r="J80" i="1"/>
  <c r="I81" i="1"/>
  <c r="J81" i="1"/>
  <c r="I82" i="1"/>
  <c r="J82" i="1"/>
  <c r="I83" i="1"/>
  <c r="J83" i="1"/>
  <c r="I84" i="1"/>
  <c r="J84" i="1"/>
  <c r="I85" i="1"/>
  <c r="J85" i="1"/>
  <c r="I88" i="1"/>
  <c r="J88" i="1"/>
  <c r="I89" i="1"/>
  <c r="J89" i="1"/>
  <c r="I91" i="1"/>
  <c r="J91" i="1"/>
  <c r="I92" i="1"/>
  <c r="J92" i="1"/>
  <c r="I93" i="1"/>
  <c r="J93" i="1"/>
  <c r="I94" i="1"/>
  <c r="J94" i="1"/>
  <c r="J27" i="1"/>
  <c r="I27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J19" i="1"/>
  <c r="I19" i="1"/>
  <c r="I105" i="1"/>
  <c r="I104" i="1" l="1"/>
  <c r="I106" i="1" s="1"/>
  <c r="I109" i="1"/>
  <c r="I110" i="1" l="1"/>
  <c r="I114" i="1"/>
</calcChain>
</file>

<file path=xl/sharedStrings.xml><?xml version="1.0" encoding="utf-8"?>
<sst xmlns="http://schemas.openxmlformats.org/spreadsheetml/2006/main" count="178" uniqueCount="173">
  <si>
    <t>наименование</t>
  </si>
  <si>
    <t>вес, гр</t>
  </si>
  <si>
    <t>цена, руб</t>
  </si>
  <si>
    <t>с бужениной/ с семгой/с моцареллой и черри/ мясные/с индейкой и
сливочным сыром, зеленью</t>
  </si>
  <si>
    <t>порция, шт</t>
  </si>
  <si>
    <t xml:space="preserve">ЗАКУСКИ
</t>
  </si>
  <si>
    <t>БРУСКЕТТЫ</t>
  </si>
  <si>
    <t xml:space="preserve">БЕЙГЛЫ           </t>
  </si>
  <si>
    <t>ароматная булочка, фирменный соус, индейка/курица карри/ копченая рыбка</t>
  </si>
  <si>
    <t>с начинками из грибного жульена/ветчины/сыра/ мусса из семги</t>
  </si>
  <si>
    <t>ПРОФИТРОЛИ</t>
  </si>
  <si>
    <t>РУЛЕТИКИ</t>
  </si>
  <si>
    <t xml:space="preserve"> - из баклажан с орехами
- из цукини с сыром
- с ветчиной, сыром Эдем и зеленью</t>
  </si>
  <si>
    <t>СЭНДВИЧИ</t>
  </si>
  <si>
    <t>хрустящий тост, фирменный соус, овощной микс, индейка/сыр/ куриная грудка/бекон</t>
  </si>
  <si>
    <t>СЫРНЫЕ ШАРИКИ</t>
  </si>
  <si>
    <t>нежные сырные шарики с яйцом, соусом и зеленью</t>
  </si>
  <si>
    <t xml:space="preserve">пшеничная тортилья, куриное филе, листья салата, соус "Цезарь",
сыр "Пармезан" </t>
  </si>
  <si>
    <t>ГОРЯЧИЕ ЗАКУСКИ</t>
  </si>
  <si>
    <t>ХОЛОДНЫЕ ЗАКУСКИ</t>
  </si>
  <si>
    <t>ЖУЛЬЕН</t>
  </si>
  <si>
    <t>тарталетка с грибным жульеном</t>
  </si>
  <si>
    <t>КИШ</t>
  </si>
  <si>
    <t>песочное тесто,  запеченные овощи, индейка и сыр</t>
  </si>
  <si>
    <t>КЕСАДИЛЬЯ</t>
  </si>
  <si>
    <t>кесадилия с курицей, кукурузой и сыром Чеддер в хрустящей к тортилье</t>
  </si>
  <si>
    <t>ЦЕНА</t>
  </si>
  <si>
    <t>кол-во</t>
  </si>
  <si>
    <t>общий вес, гр</t>
  </si>
  <si>
    <t xml:space="preserve">ГОРЯЧЕЕ И ГАРНИРЫ
</t>
  </si>
  <si>
    <t>ГОРЯЧИЕ БЛЮДА</t>
  </si>
  <si>
    <t>ШАШЛЫЧОК</t>
  </si>
  <si>
    <t>ароматная булочка, овощи, зелень, фирменный соус, говяжья котлета/ куриная грудка</t>
  </si>
  <si>
    <t>МИНИ БУРГЕРЫ</t>
  </si>
  <si>
    <t xml:space="preserve"> -  шашлычок из нежной курочки
-  шашлычок из сочной свинины
-  ароматный шашлычок из красной рыбки</t>
  </si>
  <si>
    <t>МИТБОЛЫ</t>
  </si>
  <si>
    <t>сытные мясные шарики с пряностями и зеленью</t>
  </si>
  <si>
    <t>ГАРНИРЫ</t>
  </si>
  <si>
    <t>ОВОЩИ ГРИЛЬ</t>
  </si>
  <si>
    <t>шашлычок из сочных овощей на гриле</t>
  </si>
  <si>
    <t>КАРТОФЕЛЬ С РОЗМАРИНОМ</t>
  </si>
  <si>
    <t>запеченный картофель с травами</t>
  </si>
  <si>
    <t>КАРТОФЕЛЬ ФРИ</t>
  </si>
  <si>
    <t>хрустящий картофель фри, специи, соус</t>
  </si>
  <si>
    <t xml:space="preserve">ТАРЕЛКИ
</t>
  </si>
  <si>
    <t>СЫРНАЯ ТАРЕЛКА</t>
  </si>
  <si>
    <t>Каламбер/ Бри/ Гауда, Пармезан/Чеддер, виноград/орехи/мед</t>
  </si>
  <si>
    <t>ФРУКТОВАЯ ТАРЕЛКА</t>
  </si>
  <si>
    <t>виноград, яблоки, груша, банан, сезонные фрукты</t>
  </si>
  <si>
    <t xml:space="preserve">САЛАТЫ
</t>
  </si>
  <si>
    <t>В СТАКАНЧИКАХ</t>
  </si>
  <si>
    <t>ЦЕЗАРЬ</t>
  </si>
  <si>
    <t>листья Романо, куриная грудка, черри, гренки, фирменный соус</t>
  </si>
  <si>
    <t>ГРЕЧЕСКИЙ</t>
  </si>
  <si>
    <t>помидоры, огурцы, болгарский перец, фета, маслины, оливки</t>
  </si>
  <si>
    <t>ОЛИВЬЕ</t>
  </si>
  <si>
    <t>классический салат Оливье</t>
  </si>
  <si>
    <t>КОКТЕЙЛЬ ИЗ КРЕВЕТОК</t>
  </si>
  <si>
    <t>креветки, черри, листья салата, цитрусовый соус</t>
  </si>
  <si>
    <t>НИСУАЗ</t>
  </si>
  <si>
    <t>тунец, листья салата, яйцо, помидоры, маслины</t>
  </si>
  <si>
    <t>КАНАПЕ</t>
  </si>
  <si>
    <t>ПИКИ</t>
  </si>
  <si>
    <t>КАПРЕЗЕ</t>
  </si>
  <si>
    <t>черри, сыр моцарелла, базилик, соус песто</t>
  </si>
  <si>
    <t>ПО-ГРЕЧЕСКИ</t>
  </si>
  <si>
    <t>огурцы, болгарский перец, помидоры, маслины и сыр Фета, ароматные прованские травы</t>
  </si>
  <si>
    <t>КАНАПЕ С КРЕВЕТКОЙ</t>
  </si>
  <si>
    <t>тост, креветка, оливки, огурец</t>
  </si>
  <si>
    <t>КАНАПЕ РОКФОР</t>
  </si>
  <si>
    <t>сыр, грецкий орех, виноград</t>
  </si>
  <si>
    <t>КАНАПЕ С ФРУКТАМИ И СЫРОМ</t>
  </si>
  <si>
    <t>фрукты, сыр, орехи</t>
  </si>
  <si>
    <t>КАНАПЕ С БУЖЕНИНОЙ</t>
  </si>
  <si>
    <t>тост, буженина, огурчик, соус</t>
  </si>
  <si>
    <t>ВЫПЕЧКА</t>
  </si>
  <si>
    <t>СЛОЕЧКИ</t>
  </si>
  <si>
    <t>ПИРОЖКИ</t>
  </si>
  <si>
    <t>ассорти сытных и сладких пирожков (с мясом, с капустой, с яблоком, с ягодами)</t>
  </si>
  <si>
    <t>ДЕСЕРТЫ</t>
  </si>
  <si>
    <t>АССОРТИ</t>
  </si>
  <si>
    <t>ПТИФУРЫ</t>
  </si>
  <si>
    <t>брауни, макаруни, шоколадный бисквит, сливочные суфле</t>
  </si>
  <si>
    <t>МАКАРОНС</t>
  </si>
  <si>
    <t xml:space="preserve">миндальное пирожное
(фисташка, карамель, малина, крем-брюле, ягодное) </t>
  </si>
  <si>
    <t>КОНФЕТЫ</t>
  </si>
  <si>
    <t>шоколадные конфеты ручной работы в ассортименте</t>
  </si>
  <si>
    <t>НАПИТКИ</t>
  </si>
  <si>
    <t>ГОРЯЧИЕ НАПИТКИ</t>
  </si>
  <si>
    <t>КОФЕ</t>
  </si>
  <si>
    <t>ЧАЙ</t>
  </si>
  <si>
    <t>свежесваренный кофе</t>
  </si>
  <si>
    <t>листовой чай в ассортименте</t>
  </si>
  <si>
    <t>ХОЛОДНЫЕ НАПИТКИ</t>
  </si>
  <si>
    <t>ВОДА</t>
  </si>
  <si>
    <t>с газом/ без газа</t>
  </si>
  <si>
    <t>МОРС</t>
  </si>
  <si>
    <t>ЛИМОНАД</t>
  </si>
  <si>
    <t>СОК</t>
  </si>
  <si>
    <t>клюквенный морс</t>
  </si>
  <si>
    <t>классический лимонад</t>
  </si>
  <si>
    <t>апельсин, яблоко, вишня</t>
  </si>
  <si>
    <t>УСЛУГИ</t>
  </si>
  <si>
    <t>И СЕРВИС</t>
  </si>
  <si>
    <t>ДОСТАВКА</t>
  </si>
  <si>
    <t>в пределах МКАД</t>
  </si>
  <si>
    <t>ПОСУДА И УПАКОВКА</t>
  </si>
  <si>
    <t>ОФИЦИАНТЫ</t>
  </si>
  <si>
    <t>АРЕНДА БОЙЛЕРА</t>
  </si>
  <si>
    <t>для кофе и чая</t>
  </si>
  <si>
    <t>СТАНДАРТ</t>
  </si>
  <si>
    <t>ОБЩИЙ ВЫХОД, мл</t>
  </si>
  <si>
    <t>СТОИМОСТЬ</t>
  </si>
  <si>
    <t>на персону</t>
  </si>
  <si>
    <t>Дата проведения</t>
  </si>
  <si>
    <t>ЗАКАЗЧИК</t>
  </si>
  <si>
    <t>Время доставки</t>
  </si>
  <si>
    <t xml:space="preserve">Адрес </t>
  </si>
  <si>
    <t>Формат</t>
  </si>
  <si>
    <t>Обслуживание</t>
  </si>
  <si>
    <t>Комменатрии</t>
  </si>
  <si>
    <t>Оплата</t>
  </si>
  <si>
    <t>ВТОРЫЕ БЛЮДА</t>
  </si>
  <si>
    <t>МЯСО</t>
  </si>
  <si>
    <t>ПТИЦА</t>
  </si>
  <si>
    <t>ПАСТА</t>
  </si>
  <si>
    <t>Бифштекс и картофельное пюре/Азу со спагетти/Запеканка мясная</t>
  </si>
  <si>
    <t>Запеченная курица с овощами/Куриное филе со сливочным рисом/Строганов с соте овощей</t>
  </si>
  <si>
    <t>Паста Карбонара/Паста Болоньезе</t>
  </si>
  <si>
    <t>ШАМПАНСКОЕ В ПОДАРОК</t>
  </si>
  <si>
    <t>ЧИАБАТТА</t>
  </si>
  <si>
    <t>БЛИНЧИКИ</t>
  </si>
  <si>
    <t>нежные блинчики с ветчиной и сыром/ мясные/ с курицей и грибами</t>
  </si>
  <si>
    <t>ароматная Чиабатта, индейка и сыр/куриная грудка/ бекон, соус, томаты, листья салата</t>
  </si>
  <si>
    <t>ДОНАТЫ</t>
  </si>
  <si>
    <t>глазированные пончики в ассортименте</t>
  </si>
  <si>
    <t>МАФФИНЫ</t>
  </si>
  <si>
    <t>маффины в ассортименте (шоколадный, сливочный, черника)</t>
  </si>
  <si>
    <t>ДЕСЕРТЫ В СТАКАНЧИКАХ</t>
  </si>
  <si>
    <t>тирамису/панна-котта ягодная</t>
  </si>
  <si>
    <t>персон</t>
  </si>
  <si>
    <t>гр</t>
  </si>
  <si>
    <t>ОБЩИЙ ВЫХОД</t>
  </si>
  <si>
    <t>руб</t>
  </si>
  <si>
    <t>КАНАПЕ С ЛОСОСЕМ</t>
  </si>
  <si>
    <t>тост, лосось, адыгейский сыр, зелень</t>
  </si>
  <si>
    <t>КАНАПЕ С САЛЯМИ И СЫРОМ ЭДЕМ</t>
  </si>
  <si>
    <t>тост, салями, маслины, зелень, соус</t>
  </si>
  <si>
    <t>скидка</t>
  </si>
  <si>
    <t xml:space="preserve">СТОИМОСТЬ </t>
  </si>
  <si>
    <t>КРЕКЕРЫ</t>
  </si>
  <si>
    <t>БЛИННЫЕ МЕШОЧКИ</t>
  </si>
  <si>
    <t>Ассорти закусок на крекерах - сырные и мясные</t>
  </si>
  <si>
    <t>Ассорти блинчиков с жульеном и мясной начинкой</t>
  </si>
  <si>
    <t>БУШЕ</t>
  </si>
  <si>
    <t>слоеные корзинки с икрой/сырным муссом/жульеном или салатом</t>
  </si>
  <si>
    <t>РОЛЛ ТОРТИЛЬЯ</t>
  </si>
  <si>
    <t>СПРИНГ РОЛЛ</t>
  </si>
  <si>
    <t xml:space="preserve">Ассорти спринг-роллов: овощные, с креветками, сырные, подаются с соусом </t>
  </si>
  <si>
    <t>Куриное филе с сыром в панировке</t>
  </si>
  <si>
    <t>КУРИНЫЕ ШАРИКИ</t>
  </si>
  <si>
    <t>КРУАССАН СЛАДКИЙ</t>
  </si>
  <si>
    <t>сливочный круассан с ягодной/шоколадной начинкой</t>
  </si>
  <si>
    <t>воздушный круассан, ветчина индейки, сыр, овощи, зелень</t>
  </si>
  <si>
    <t>КРУАССАН СЫТНЫЙ</t>
  </si>
  <si>
    <t>КАНАПЕ С ВЕТЧИНОЙ И ГОРЧИЦЕЙ</t>
  </si>
  <si>
    <t>тост, зелень, ветчина, сыр и горчичный соус</t>
  </si>
  <si>
    <t>КАНАПЕ С СЕЛЕДКОЙ</t>
  </si>
  <si>
    <t xml:space="preserve">бородинский хлеб, свекла, селедка </t>
  </si>
  <si>
    <t>МИНИ БУРГЕРЫ ЦВЕТНЫЕ</t>
  </si>
  <si>
    <t>ароматная цветная булочка, овощи, зелень, фирменный соус, говяжья котлета/ куриная грудка</t>
  </si>
  <si>
    <t>Праздничная компания МиА Land</t>
  </si>
  <si>
    <t>Блан-заказ Кейтеринг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</si>
</sst>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5"/>
      <color theme="0"/>
      <name val="Calibri"/>
      <family val="2"/>
      <charset val="204"/>
    </font>
    <font>
      <sz val="30"/>
      <color theme="0"/>
      <name val="Arial"/>
      <family val="2"/>
    </font>
    <font>
      <sz val="18"/>
      <color theme="0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1" xfId="0" applyFont="1" applyBorder="1" applyAlignment="1"/>
    <xf numFmtId="0" fontId="1" fillId="0" borderId="2" xfId="0" applyFont="1" applyBorder="1" applyAlignment="1"/>
    <xf numFmtId="0" fontId="1" fillId="0" borderId="3" xfId="0" applyFont="1" applyFill="1" applyBorder="1" applyAlignment="1"/>
    <xf numFmtId="0" fontId="0" fillId="0" borderId="0" xfId="0" applyFill="1"/>
    <xf numFmtId="0" fontId="5" fillId="0" borderId="0" xfId="0" applyFont="1" applyFill="1" applyAlignment="1">
      <alignment horizontal="center"/>
    </xf>
    <xf numFmtId="0" fontId="0" fillId="0" borderId="0" xfId="0" applyFill="1" applyBorder="1"/>
    <xf numFmtId="0" fontId="0" fillId="0" borderId="4" xfId="0" applyBorder="1"/>
    <xf numFmtId="0" fontId="0" fillId="0" borderId="6" xfId="0" applyBorder="1"/>
    <xf numFmtId="0" fontId="0" fillId="0" borderId="0" xfId="0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2" borderId="7" xfId="0" applyFont="1" applyFill="1" applyBorder="1" applyAlignment="1">
      <alignment horizontal="right"/>
    </xf>
    <xf numFmtId="0" fontId="1" fillId="2" borderId="1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5" xfId="0" applyFont="1" applyFill="1" applyBorder="1" applyAlignment="1"/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1" fillId="2" borderId="0" xfId="0" applyFont="1" applyFill="1" applyBorder="1" applyAlignment="1"/>
    <xf numFmtId="0" fontId="1" fillId="2" borderId="8" xfId="0" applyFont="1" applyFill="1" applyBorder="1" applyAlignment="1"/>
    <xf numFmtId="0" fontId="1" fillId="2" borderId="9" xfId="0" applyFont="1" applyFill="1" applyBorder="1" applyAlignment="1"/>
    <xf numFmtId="0" fontId="1" fillId="2" borderId="12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center"/>
    </xf>
    <xf numFmtId="0" fontId="1" fillId="2" borderId="3" xfId="0" applyFont="1" applyFill="1" applyBorder="1" applyAlignment="1"/>
    <xf numFmtId="0" fontId="1" fillId="2" borderId="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2" xfId="0" applyFont="1" applyFill="1" applyBorder="1" applyAlignment="1"/>
    <xf numFmtId="0" fontId="0" fillId="0" borderId="5" xfId="0" applyBorder="1"/>
    <xf numFmtId="0" fontId="0" fillId="0" borderId="9" xfId="0" applyBorder="1"/>
    <xf numFmtId="0" fontId="0" fillId="0" borderId="7" xfId="0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2" borderId="11" xfId="0" applyFont="1" applyFill="1" applyBorder="1"/>
    <xf numFmtId="0" fontId="9" fillId="2" borderId="5" xfId="0" applyFont="1" applyFill="1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3" fontId="0" fillId="0" borderId="0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right" vertical="center"/>
    </xf>
    <xf numFmtId="3" fontId="1" fillId="0" borderId="5" xfId="0" applyNumberFormat="1" applyFont="1" applyBorder="1"/>
    <xf numFmtId="3" fontId="0" fillId="0" borderId="7" xfId="0" applyNumberFormat="1" applyBorder="1"/>
    <xf numFmtId="0" fontId="1" fillId="0" borderId="6" xfId="0" applyFont="1" applyBorder="1"/>
    <xf numFmtId="3" fontId="9" fillId="0" borderId="5" xfId="0" applyNumberFormat="1" applyFont="1" applyBorder="1"/>
    <xf numFmtId="3" fontId="0" fillId="3" borderId="5" xfId="0" applyNumberFormat="1" applyFill="1" applyBorder="1"/>
    <xf numFmtId="0" fontId="0" fillId="3" borderId="6" xfId="0" applyFill="1" applyBorder="1"/>
    <xf numFmtId="0" fontId="9" fillId="2" borderId="9" xfId="0" applyFont="1" applyFill="1" applyBorder="1"/>
    <xf numFmtId="3" fontId="9" fillId="3" borderId="9" xfId="0" applyNumberFormat="1" applyFont="1" applyFill="1" applyBorder="1"/>
    <xf numFmtId="0" fontId="0" fillId="3" borderId="11" xfId="0" applyFill="1" applyBorder="1"/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0" fillId="0" borderId="0" xfId="1" applyFill="1"/>
    <xf numFmtId="0" fontId="6" fillId="4" borderId="0" xfId="0" applyFont="1" applyFill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left" vertical="top" wrapText="1"/>
    </xf>
    <xf numFmtId="0" fontId="7" fillId="4" borderId="4" xfId="0" applyFont="1" applyFill="1" applyBorder="1" applyAlignment="1">
      <alignment horizontal="left" vertical="top" wrapText="1"/>
    </xf>
    <xf numFmtId="0" fontId="2" fillId="4" borderId="4" xfId="0" applyFont="1" applyFill="1" applyBorder="1" applyAlignment="1">
      <alignment vertical="top" wrapText="1"/>
    </xf>
    <xf numFmtId="0" fontId="2" fillId="4" borderId="4" xfId="0" applyFont="1" applyFill="1" applyBorder="1"/>
    <xf numFmtId="0" fontId="0" fillId="4" borderId="4" xfId="0" applyFont="1" applyFill="1" applyBorder="1"/>
    <xf numFmtId="0" fontId="2" fillId="4" borderId="6" xfId="0" applyFont="1" applyFill="1" applyBorder="1"/>
    <xf numFmtId="0" fontId="8" fillId="4" borderId="7" xfId="0" applyFont="1" applyFill="1" applyBorder="1"/>
    <xf numFmtId="0" fontId="2" fillId="4" borderId="0" xfId="0" applyFont="1" applyFill="1" applyBorder="1"/>
    <xf numFmtId="0" fontId="0" fillId="4" borderId="0" xfId="0" applyFont="1" applyFill="1" applyBorder="1"/>
    <xf numFmtId="0" fontId="2" fillId="4" borderId="8" xfId="0" applyFont="1" applyFill="1" applyBorder="1"/>
    <xf numFmtId="0" fontId="8" fillId="4" borderId="5" xfId="0" applyFont="1" applyFill="1" applyBorder="1"/>
    <xf numFmtId="0" fontId="0" fillId="4" borderId="4" xfId="0" applyFill="1" applyBorder="1"/>
    <xf numFmtId="0" fontId="7" fillId="4" borderId="0" xfId="0" applyFont="1" applyFill="1" applyBorder="1" applyAlignment="1">
      <alignment horizontal="left" vertical="top" wrapText="1"/>
    </xf>
    <xf numFmtId="0" fontId="0" fillId="4" borderId="0" xfId="0" applyFill="1"/>
    <xf numFmtId="0" fontId="8" fillId="4" borderId="0" xfId="0" applyFont="1" applyFill="1"/>
    <xf numFmtId="0" fontId="2" fillId="4" borderId="0" xfId="0" applyFont="1" applyFill="1"/>
    <xf numFmtId="0" fontId="0" fillId="4" borderId="0" xfId="0" applyFont="1" applyFill="1"/>
    <xf numFmtId="0" fontId="0" fillId="4" borderId="6" xfId="0" applyFill="1" applyBorder="1"/>
    <xf numFmtId="0" fontId="0" fillId="4" borderId="0" xfId="0" applyFill="1" applyBorder="1"/>
    <xf numFmtId="0" fontId="0" fillId="4" borderId="8" xfId="0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238126</xdr:colOff>
      <xdr:row>87</xdr:row>
      <xdr:rowOff>83343</xdr:rowOff>
    </xdr:from>
    <xdr:to>
      <xdr:col>1</xdr:col>
      <xdr:colOff>1354126</xdr:colOff>
      <xdr:row>87</xdr:row>
      <xdr:rowOff>515343</xdr:rowOff>
    </xdr:to>
    <xdr:pic>
      <xdr:nvPicPr>
        <xdr:cNvPr id="17" name="Кофе " descr="свежесваренный кофе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5345" y="32492156"/>
          <a:ext cx="1116000" cy="432000"/>
        </a:xfrm>
        <a:prstGeom prst="rect">
          <a:avLst/>
        </a:prstGeom>
      </xdr:spPr>
    </xdr:pic>
    <xdr:clientData/>
  </xdr:twoCellAnchor>
  <xdr:twoCellAnchor>
    <xdr:from>
      <xdr:col>1</xdr:col>
      <xdr:colOff>254794</xdr:colOff>
      <xdr:row>88</xdr:row>
      <xdr:rowOff>40481</xdr:rowOff>
    </xdr:from>
    <xdr:to>
      <xdr:col>1</xdr:col>
      <xdr:colOff>1370794</xdr:colOff>
      <xdr:row>88</xdr:row>
      <xdr:rowOff>472481</xdr:rowOff>
    </xdr:to>
    <xdr:pic>
      <xdr:nvPicPr>
        <xdr:cNvPr id="18" name="Чай" descr="листовой чай в ассортименте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013" y="32996981"/>
          <a:ext cx="1116000" cy="432000"/>
        </a:xfrm>
        <a:prstGeom prst="rect">
          <a:avLst/>
        </a:prstGeom>
      </xdr:spPr>
    </xdr:pic>
    <xdr:clientData/>
  </xdr:twoCellAnchor>
  <xdr:twoCellAnchor>
    <xdr:from>
      <xdr:col>1</xdr:col>
      <xdr:colOff>226220</xdr:colOff>
      <xdr:row>90</xdr:row>
      <xdr:rowOff>64293</xdr:rowOff>
    </xdr:from>
    <xdr:to>
      <xdr:col>1</xdr:col>
      <xdr:colOff>1256374</xdr:colOff>
      <xdr:row>90</xdr:row>
      <xdr:rowOff>496293</xdr:rowOff>
    </xdr:to>
    <xdr:pic>
      <xdr:nvPicPr>
        <xdr:cNvPr id="19" name="Вода " descr="минеральная вода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3439" y="33866137"/>
          <a:ext cx="1030154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142872</xdr:colOff>
      <xdr:row>93</xdr:row>
      <xdr:rowOff>59530</xdr:rowOff>
    </xdr:from>
    <xdr:to>
      <xdr:col>1</xdr:col>
      <xdr:colOff>1258872</xdr:colOff>
      <xdr:row>93</xdr:row>
      <xdr:rowOff>491530</xdr:rowOff>
    </xdr:to>
    <xdr:pic>
      <xdr:nvPicPr>
        <xdr:cNvPr id="26" name="Сок" descr="Сок в ассортименте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0091" y="36052124"/>
          <a:ext cx="1116000" cy="432000"/>
        </a:xfrm>
        <a:prstGeom prst="rect">
          <a:avLst/>
        </a:prstGeom>
      </xdr:spPr>
    </xdr:pic>
    <xdr:clientData/>
  </xdr:twoCellAnchor>
  <xdr:twoCellAnchor>
    <xdr:from>
      <xdr:col>1</xdr:col>
      <xdr:colOff>154778</xdr:colOff>
      <xdr:row>91</xdr:row>
      <xdr:rowOff>47624</xdr:rowOff>
    </xdr:from>
    <xdr:to>
      <xdr:col>1</xdr:col>
      <xdr:colOff>1270778</xdr:colOff>
      <xdr:row>91</xdr:row>
      <xdr:rowOff>479624</xdr:rowOff>
    </xdr:to>
    <xdr:pic>
      <xdr:nvPicPr>
        <xdr:cNvPr id="27" name="Морс" descr="ягодный морс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1997" y="34944843"/>
          <a:ext cx="1116000" cy="432000"/>
        </a:xfrm>
        <a:prstGeom prst="rect">
          <a:avLst/>
        </a:prstGeom>
      </xdr:spPr>
    </xdr:pic>
    <xdr:clientData/>
  </xdr:twoCellAnchor>
  <xdr:twoCellAnchor>
    <xdr:from>
      <xdr:col>1</xdr:col>
      <xdr:colOff>392909</xdr:colOff>
      <xdr:row>92</xdr:row>
      <xdr:rowOff>35717</xdr:rowOff>
    </xdr:from>
    <xdr:to>
      <xdr:col>1</xdr:col>
      <xdr:colOff>1117046</xdr:colOff>
      <xdr:row>92</xdr:row>
      <xdr:rowOff>503717</xdr:rowOff>
    </xdr:to>
    <xdr:pic>
      <xdr:nvPicPr>
        <xdr:cNvPr id="1051" name="Picture 27" descr="https://cdn.caterme.ru/sites/default/files/styles/photo_gallery_big/public/food_images/user_15325/food_73621_0.jpg?itok=JrJ1_D-_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19633"/>
        <a:stretch>
          <a:fillRect/>
        </a:stretch>
      </xdr:blipFill>
      <xdr:spPr bwMode="auto">
        <a:xfrm>
          <a:off x="1000128" y="37135592"/>
          <a:ext cx="724137" cy="468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190499</xdr:colOff>
      <xdr:row>80</xdr:row>
      <xdr:rowOff>74083</xdr:rowOff>
    </xdr:from>
    <xdr:to>
      <xdr:col>1</xdr:col>
      <xdr:colOff>1270499</xdr:colOff>
      <xdr:row>80</xdr:row>
      <xdr:rowOff>772583</xdr:rowOff>
    </xdr:to>
    <xdr:pic>
      <xdr:nvPicPr>
        <xdr:cNvPr id="70" name="Рисунок 69" descr="IMG_082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5562" t="6546" b="20704"/>
        <a:stretch>
          <a:fillRect/>
        </a:stretch>
      </xdr:blipFill>
      <xdr:spPr>
        <a:xfrm>
          <a:off x="804332" y="49403000"/>
          <a:ext cx="1080000" cy="698500"/>
        </a:xfrm>
        <a:prstGeom prst="rect">
          <a:avLst/>
        </a:prstGeom>
      </xdr:spPr>
    </xdr:pic>
    <xdr:clientData/>
  </xdr:twoCellAnchor>
  <xdr:twoCellAnchor>
    <xdr:from>
      <xdr:col>1</xdr:col>
      <xdr:colOff>190503</xdr:colOff>
      <xdr:row>62</xdr:row>
      <xdr:rowOff>84667</xdr:rowOff>
    </xdr:from>
    <xdr:to>
      <xdr:col>1</xdr:col>
      <xdr:colOff>1270503</xdr:colOff>
      <xdr:row>62</xdr:row>
      <xdr:rowOff>727639</xdr:rowOff>
    </xdr:to>
    <xdr:pic>
      <xdr:nvPicPr>
        <xdr:cNvPr id="73" name="Рисунок 72" descr="IMG_10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8255" b="15721"/>
        <a:stretch>
          <a:fillRect/>
        </a:stretch>
      </xdr:blipFill>
      <xdr:spPr>
        <a:xfrm>
          <a:off x="804336" y="36311417"/>
          <a:ext cx="1080000" cy="642972"/>
        </a:xfrm>
        <a:prstGeom prst="rect">
          <a:avLst/>
        </a:prstGeom>
      </xdr:spPr>
    </xdr:pic>
    <xdr:clientData/>
  </xdr:twoCellAnchor>
  <xdr:twoCellAnchor>
    <xdr:from>
      <xdr:col>1</xdr:col>
      <xdr:colOff>205583</xdr:colOff>
      <xdr:row>63</xdr:row>
      <xdr:rowOff>95251</xdr:rowOff>
    </xdr:from>
    <xdr:to>
      <xdr:col>1</xdr:col>
      <xdr:colOff>1285583</xdr:colOff>
      <xdr:row>63</xdr:row>
      <xdr:rowOff>772584</xdr:rowOff>
    </xdr:to>
    <xdr:pic>
      <xdr:nvPicPr>
        <xdr:cNvPr id="74" name="Рисунок 73" descr="IMG_1007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3942" b="12210"/>
        <a:stretch>
          <a:fillRect/>
        </a:stretch>
      </xdr:blipFill>
      <xdr:spPr>
        <a:xfrm>
          <a:off x="819416" y="37147501"/>
          <a:ext cx="1080000" cy="677333"/>
        </a:xfrm>
        <a:prstGeom prst="rect">
          <a:avLst/>
        </a:prstGeom>
      </xdr:spPr>
    </xdr:pic>
    <xdr:clientData/>
  </xdr:twoCellAnchor>
  <xdr:twoCellAnchor>
    <xdr:from>
      <xdr:col>1</xdr:col>
      <xdr:colOff>211668</xdr:colOff>
      <xdr:row>66</xdr:row>
      <xdr:rowOff>42334</xdr:rowOff>
    </xdr:from>
    <xdr:to>
      <xdr:col>1</xdr:col>
      <xdr:colOff>1291668</xdr:colOff>
      <xdr:row>66</xdr:row>
      <xdr:rowOff>705472</xdr:rowOff>
    </xdr:to>
    <xdr:pic>
      <xdr:nvPicPr>
        <xdr:cNvPr id="75" name="Рисунок 74" descr="IMG_10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-17365" t="10396" r="-23202" b="16831"/>
        <a:stretch>
          <a:fillRect/>
        </a:stretch>
      </xdr:blipFill>
      <xdr:spPr>
        <a:xfrm>
          <a:off x="825501" y="39571084"/>
          <a:ext cx="1080000" cy="663138"/>
        </a:xfrm>
        <a:prstGeom prst="rect">
          <a:avLst/>
        </a:prstGeom>
      </xdr:spPr>
    </xdr:pic>
    <xdr:clientData/>
  </xdr:twoCellAnchor>
  <xdr:twoCellAnchor>
    <xdr:from>
      <xdr:col>1</xdr:col>
      <xdr:colOff>127002</xdr:colOff>
      <xdr:row>65</xdr:row>
      <xdr:rowOff>95250</xdr:rowOff>
    </xdr:from>
    <xdr:to>
      <xdr:col>1</xdr:col>
      <xdr:colOff>1207002</xdr:colOff>
      <xdr:row>65</xdr:row>
      <xdr:rowOff>741053</xdr:rowOff>
    </xdr:to>
    <xdr:pic>
      <xdr:nvPicPr>
        <xdr:cNvPr id="76" name="Рисунок 75" descr="IMG_102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-21426" t="23664" r="-10653" b="3391"/>
        <a:stretch>
          <a:fillRect/>
        </a:stretch>
      </xdr:blipFill>
      <xdr:spPr>
        <a:xfrm>
          <a:off x="740835" y="38798500"/>
          <a:ext cx="1080000" cy="645803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23</xdr:row>
      <xdr:rowOff>48384</xdr:rowOff>
    </xdr:from>
    <xdr:to>
      <xdr:col>1</xdr:col>
      <xdr:colOff>1270501</xdr:colOff>
      <xdr:row>23</xdr:row>
      <xdr:rowOff>766931</xdr:rowOff>
    </xdr:to>
    <xdr:pic>
      <xdr:nvPicPr>
        <xdr:cNvPr id="77" name="Рисунок 76" descr="IMG_103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3859" r="15533" b="11339"/>
        <a:stretch>
          <a:fillRect/>
        </a:stretch>
      </xdr:blipFill>
      <xdr:spPr>
        <a:xfrm>
          <a:off x="804334" y="8504467"/>
          <a:ext cx="1080000" cy="718547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70</xdr:row>
      <xdr:rowOff>21168</xdr:rowOff>
    </xdr:from>
    <xdr:to>
      <xdr:col>1</xdr:col>
      <xdr:colOff>1291667</xdr:colOff>
      <xdr:row>70</xdr:row>
      <xdr:rowOff>733509</xdr:rowOff>
    </xdr:to>
    <xdr:pic>
      <xdr:nvPicPr>
        <xdr:cNvPr id="78" name="Рисунок 77" descr="IMG_105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6932" t="20830" r="13015" b="15824"/>
        <a:stretch>
          <a:fillRect/>
        </a:stretch>
      </xdr:blipFill>
      <xdr:spPr>
        <a:xfrm>
          <a:off x="825500" y="42851918"/>
          <a:ext cx="1080000" cy="712341"/>
        </a:xfrm>
        <a:prstGeom prst="rect">
          <a:avLst/>
        </a:prstGeom>
      </xdr:spPr>
    </xdr:pic>
    <xdr:clientData/>
  </xdr:twoCellAnchor>
  <xdr:twoCellAnchor>
    <xdr:from>
      <xdr:col>1</xdr:col>
      <xdr:colOff>181004</xdr:colOff>
      <xdr:row>67</xdr:row>
      <xdr:rowOff>105834</xdr:rowOff>
    </xdr:from>
    <xdr:to>
      <xdr:col>1</xdr:col>
      <xdr:colOff>1261004</xdr:colOff>
      <xdr:row>67</xdr:row>
      <xdr:rowOff>797218</xdr:rowOff>
    </xdr:to>
    <xdr:pic>
      <xdr:nvPicPr>
        <xdr:cNvPr id="79" name="Рисунок 78" descr="IMG_105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4442" b="21491"/>
        <a:stretch>
          <a:fillRect/>
        </a:stretch>
      </xdr:blipFill>
      <xdr:spPr>
        <a:xfrm>
          <a:off x="794837" y="34692167"/>
          <a:ext cx="1080000" cy="691384"/>
        </a:xfrm>
        <a:prstGeom prst="rect">
          <a:avLst/>
        </a:prstGeom>
      </xdr:spPr>
    </xdr:pic>
    <xdr:clientData/>
  </xdr:twoCellAnchor>
  <xdr:twoCellAnchor>
    <xdr:from>
      <xdr:col>1</xdr:col>
      <xdr:colOff>210541</xdr:colOff>
      <xdr:row>71</xdr:row>
      <xdr:rowOff>31750</xdr:rowOff>
    </xdr:from>
    <xdr:to>
      <xdr:col>1</xdr:col>
      <xdr:colOff>1290541</xdr:colOff>
      <xdr:row>71</xdr:row>
      <xdr:rowOff>728072</xdr:rowOff>
    </xdr:to>
    <xdr:pic>
      <xdr:nvPicPr>
        <xdr:cNvPr id="80" name="Рисунок 79" descr="IMG_106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31256" b="20130"/>
        <a:stretch>
          <a:fillRect/>
        </a:stretch>
      </xdr:blipFill>
      <xdr:spPr>
        <a:xfrm>
          <a:off x="824374" y="43688000"/>
          <a:ext cx="1080000" cy="696322"/>
        </a:xfrm>
        <a:prstGeom prst="rect">
          <a:avLst/>
        </a:prstGeom>
      </xdr:spPr>
    </xdr:pic>
    <xdr:clientData/>
  </xdr:twoCellAnchor>
  <xdr:twoCellAnchor>
    <xdr:from>
      <xdr:col>1</xdr:col>
      <xdr:colOff>243416</xdr:colOff>
      <xdr:row>64</xdr:row>
      <xdr:rowOff>52917</xdr:rowOff>
    </xdr:from>
    <xdr:to>
      <xdr:col>1</xdr:col>
      <xdr:colOff>1365249</xdr:colOff>
      <xdr:row>64</xdr:row>
      <xdr:rowOff>751193</xdr:rowOff>
    </xdr:to>
    <xdr:pic>
      <xdr:nvPicPr>
        <xdr:cNvPr id="81" name="Рисунок 80" descr="IMG_108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1620" r="-13903" b="23254"/>
        <a:stretch>
          <a:fillRect/>
        </a:stretch>
      </xdr:blipFill>
      <xdr:spPr>
        <a:xfrm>
          <a:off x="857249" y="37930667"/>
          <a:ext cx="1121833" cy="698276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68</xdr:row>
      <xdr:rowOff>52916</xdr:rowOff>
    </xdr:from>
    <xdr:to>
      <xdr:col>1</xdr:col>
      <xdr:colOff>1302250</xdr:colOff>
      <xdr:row>68</xdr:row>
      <xdr:rowOff>757825</xdr:rowOff>
    </xdr:to>
    <xdr:pic>
      <xdr:nvPicPr>
        <xdr:cNvPr id="82" name="Рисунок 81" descr="IMG_110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414" t="26283" r="-9083" b="17199"/>
        <a:stretch>
          <a:fillRect/>
        </a:stretch>
      </xdr:blipFill>
      <xdr:spPr>
        <a:xfrm>
          <a:off x="836083" y="35464749"/>
          <a:ext cx="1080000" cy="704909"/>
        </a:xfrm>
        <a:prstGeom prst="rect">
          <a:avLst/>
        </a:prstGeom>
      </xdr:spPr>
    </xdr:pic>
    <xdr:clientData/>
  </xdr:twoCellAnchor>
  <xdr:twoCellAnchor>
    <xdr:from>
      <xdr:col>1</xdr:col>
      <xdr:colOff>179918</xdr:colOff>
      <xdr:row>27</xdr:row>
      <xdr:rowOff>39780</xdr:rowOff>
    </xdr:from>
    <xdr:to>
      <xdr:col>1</xdr:col>
      <xdr:colOff>1259918</xdr:colOff>
      <xdr:row>27</xdr:row>
      <xdr:rowOff>771566</xdr:rowOff>
    </xdr:to>
    <xdr:pic>
      <xdr:nvPicPr>
        <xdr:cNvPr id="83" name="Рисунок 82" descr="IMG_114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9842" b="19771"/>
        <a:stretch>
          <a:fillRect/>
        </a:stretch>
      </xdr:blipFill>
      <xdr:spPr>
        <a:xfrm>
          <a:off x="793751" y="11797863"/>
          <a:ext cx="1080000" cy="731786"/>
        </a:xfrm>
        <a:prstGeom prst="rect">
          <a:avLst/>
        </a:prstGeom>
      </xdr:spPr>
    </xdr:pic>
    <xdr:clientData/>
  </xdr:twoCellAnchor>
  <xdr:twoCellAnchor>
    <xdr:from>
      <xdr:col>1</xdr:col>
      <xdr:colOff>201083</xdr:colOff>
      <xdr:row>20</xdr:row>
      <xdr:rowOff>74083</xdr:rowOff>
    </xdr:from>
    <xdr:to>
      <xdr:col>1</xdr:col>
      <xdr:colOff>1281083</xdr:colOff>
      <xdr:row>20</xdr:row>
      <xdr:rowOff>719666</xdr:rowOff>
    </xdr:to>
    <xdr:pic>
      <xdr:nvPicPr>
        <xdr:cNvPr id="84" name="Рисунок 83" descr="IMG_114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2431" t="31433" r="6337" b="19869"/>
        <a:stretch>
          <a:fillRect/>
        </a:stretch>
      </xdr:blipFill>
      <xdr:spPr>
        <a:xfrm>
          <a:off x="814916" y="6053666"/>
          <a:ext cx="1080000" cy="645583"/>
        </a:xfrm>
        <a:prstGeom prst="rect">
          <a:avLst/>
        </a:prstGeom>
      </xdr:spPr>
    </xdr:pic>
    <xdr:clientData/>
  </xdr:twoCellAnchor>
  <xdr:twoCellAnchor>
    <xdr:from>
      <xdr:col>1</xdr:col>
      <xdr:colOff>189665</xdr:colOff>
      <xdr:row>18</xdr:row>
      <xdr:rowOff>95251</xdr:rowOff>
    </xdr:from>
    <xdr:to>
      <xdr:col>1</xdr:col>
      <xdr:colOff>1269665</xdr:colOff>
      <xdr:row>18</xdr:row>
      <xdr:rowOff>772584</xdr:rowOff>
    </xdr:to>
    <xdr:pic>
      <xdr:nvPicPr>
        <xdr:cNvPr id="85" name="Рисунок 84" descr="IMG_118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7975" b="9758"/>
        <a:stretch>
          <a:fillRect/>
        </a:stretch>
      </xdr:blipFill>
      <xdr:spPr>
        <a:xfrm>
          <a:off x="803498" y="4423834"/>
          <a:ext cx="1080000" cy="677333"/>
        </a:xfrm>
        <a:prstGeom prst="rect">
          <a:avLst/>
        </a:prstGeom>
      </xdr:spPr>
    </xdr:pic>
    <xdr:clientData/>
  </xdr:twoCellAnchor>
  <xdr:twoCellAnchor>
    <xdr:from>
      <xdr:col>1</xdr:col>
      <xdr:colOff>201084</xdr:colOff>
      <xdr:row>69</xdr:row>
      <xdr:rowOff>42334</xdr:rowOff>
    </xdr:from>
    <xdr:to>
      <xdr:col>1</xdr:col>
      <xdr:colOff>1281084</xdr:colOff>
      <xdr:row>69</xdr:row>
      <xdr:rowOff>760323</xdr:rowOff>
    </xdr:to>
    <xdr:pic>
      <xdr:nvPicPr>
        <xdr:cNvPr id="86" name="Рисунок 85" descr="IMG_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7130" t="32291" b="26389"/>
        <a:stretch>
          <a:fillRect/>
        </a:stretch>
      </xdr:blipFill>
      <xdr:spPr>
        <a:xfrm>
          <a:off x="814917" y="36279667"/>
          <a:ext cx="1080000" cy="717989"/>
        </a:xfrm>
        <a:prstGeom prst="rect">
          <a:avLst/>
        </a:prstGeom>
      </xdr:spPr>
    </xdr:pic>
    <xdr:clientData/>
  </xdr:twoCellAnchor>
  <xdr:twoCellAnchor>
    <xdr:from>
      <xdr:col>1</xdr:col>
      <xdr:colOff>192334</xdr:colOff>
      <xdr:row>22</xdr:row>
      <xdr:rowOff>84666</xdr:rowOff>
    </xdr:from>
    <xdr:to>
      <xdr:col>1</xdr:col>
      <xdr:colOff>1272334</xdr:colOff>
      <xdr:row>22</xdr:row>
      <xdr:rowOff>754666</xdr:rowOff>
    </xdr:to>
    <xdr:pic>
      <xdr:nvPicPr>
        <xdr:cNvPr id="87" name="Рисунок 86" descr="IMG_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33620" b="19852"/>
        <a:stretch>
          <a:fillRect/>
        </a:stretch>
      </xdr:blipFill>
      <xdr:spPr>
        <a:xfrm>
          <a:off x="806167" y="7715249"/>
          <a:ext cx="1080000" cy="670000"/>
        </a:xfrm>
        <a:prstGeom prst="rect">
          <a:avLst/>
        </a:prstGeom>
      </xdr:spPr>
    </xdr:pic>
    <xdr:clientData/>
  </xdr:twoCellAnchor>
  <xdr:twoCellAnchor>
    <xdr:from>
      <xdr:col>1</xdr:col>
      <xdr:colOff>232833</xdr:colOff>
      <xdr:row>21</xdr:row>
      <xdr:rowOff>63501</xdr:rowOff>
    </xdr:from>
    <xdr:to>
      <xdr:col>1</xdr:col>
      <xdr:colOff>1238749</xdr:colOff>
      <xdr:row>21</xdr:row>
      <xdr:rowOff>760054</xdr:rowOff>
    </xdr:to>
    <xdr:pic>
      <xdr:nvPicPr>
        <xdr:cNvPr id="88" name="Рисунок 87" descr="IMG_120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-3919" t="11997" r="1237" b="11887"/>
        <a:stretch>
          <a:fillRect/>
        </a:stretch>
      </xdr:blipFill>
      <xdr:spPr>
        <a:xfrm>
          <a:off x="846666" y="6868584"/>
          <a:ext cx="1005916" cy="696553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19</xdr:row>
      <xdr:rowOff>63501</xdr:rowOff>
    </xdr:from>
    <xdr:to>
      <xdr:col>1</xdr:col>
      <xdr:colOff>1291667</xdr:colOff>
      <xdr:row>19</xdr:row>
      <xdr:rowOff>769629</xdr:rowOff>
    </xdr:to>
    <xdr:pic>
      <xdr:nvPicPr>
        <xdr:cNvPr id="89" name="Рисунок 88" descr="IMG_128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6271" r="-1046" b="6484"/>
        <a:stretch>
          <a:fillRect/>
        </a:stretch>
      </xdr:blipFill>
      <xdr:spPr>
        <a:xfrm>
          <a:off x="825500" y="5217584"/>
          <a:ext cx="1080000" cy="706128"/>
        </a:xfrm>
        <a:prstGeom prst="rect">
          <a:avLst/>
        </a:prstGeom>
      </xdr:spPr>
    </xdr:pic>
    <xdr:clientData/>
  </xdr:twoCellAnchor>
  <xdr:twoCellAnchor>
    <xdr:from>
      <xdr:col>1</xdr:col>
      <xdr:colOff>164299</xdr:colOff>
      <xdr:row>25</xdr:row>
      <xdr:rowOff>73944</xdr:rowOff>
    </xdr:from>
    <xdr:to>
      <xdr:col>1</xdr:col>
      <xdr:colOff>1244299</xdr:colOff>
      <xdr:row>25</xdr:row>
      <xdr:rowOff>751417</xdr:rowOff>
    </xdr:to>
    <xdr:pic>
      <xdr:nvPicPr>
        <xdr:cNvPr id="90" name="Рисунок 89" descr="IMG_130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14766"/>
        <a:stretch>
          <a:fillRect/>
        </a:stretch>
      </xdr:blipFill>
      <xdr:spPr>
        <a:xfrm>
          <a:off x="778132" y="10181027"/>
          <a:ext cx="1080000" cy="677473"/>
        </a:xfrm>
        <a:prstGeom prst="rect">
          <a:avLst/>
        </a:prstGeom>
      </xdr:spPr>
    </xdr:pic>
    <xdr:clientData/>
  </xdr:twoCellAnchor>
  <xdr:twoCellAnchor>
    <xdr:from>
      <xdr:col>1</xdr:col>
      <xdr:colOff>148166</xdr:colOff>
      <xdr:row>24</xdr:row>
      <xdr:rowOff>63501</xdr:rowOff>
    </xdr:from>
    <xdr:to>
      <xdr:col>1</xdr:col>
      <xdr:colOff>1228166</xdr:colOff>
      <xdr:row>24</xdr:row>
      <xdr:rowOff>774295</xdr:rowOff>
    </xdr:to>
    <xdr:pic>
      <xdr:nvPicPr>
        <xdr:cNvPr id="91" name="Рисунок 90" descr="IMG_122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-6657" t="31919" r="4432" b="17877"/>
        <a:stretch>
          <a:fillRect/>
        </a:stretch>
      </xdr:blipFill>
      <xdr:spPr>
        <a:xfrm>
          <a:off x="761999" y="9345084"/>
          <a:ext cx="1080000" cy="710794"/>
        </a:xfrm>
        <a:prstGeom prst="rect">
          <a:avLst/>
        </a:prstGeom>
      </xdr:spPr>
    </xdr:pic>
    <xdr:clientData/>
  </xdr:twoCellAnchor>
  <xdr:twoCellAnchor>
    <xdr:from>
      <xdr:col>1</xdr:col>
      <xdr:colOff>169337</xdr:colOff>
      <xdr:row>26</xdr:row>
      <xdr:rowOff>52917</xdr:rowOff>
    </xdr:from>
    <xdr:to>
      <xdr:col>1</xdr:col>
      <xdr:colOff>1249337</xdr:colOff>
      <xdr:row>26</xdr:row>
      <xdr:rowOff>729535</xdr:rowOff>
    </xdr:to>
    <xdr:pic>
      <xdr:nvPicPr>
        <xdr:cNvPr id="92" name="Рисунок 91" descr="IMG_124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26458" b="10892"/>
        <a:stretch>
          <a:fillRect/>
        </a:stretch>
      </xdr:blipFill>
      <xdr:spPr>
        <a:xfrm>
          <a:off x="783170" y="10985500"/>
          <a:ext cx="1080000" cy="676618"/>
        </a:xfrm>
        <a:prstGeom prst="rect">
          <a:avLst/>
        </a:prstGeom>
      </xdr:spPr>
    </xdr:pic>
    <xdr:clientData/>
  </xdr:twoCellAnchor>
  <xdr:twoCellAnchor>
    <xdr:from>
      <xdr:col>1</xdr:col>
      <xdr:colOff>158749</xdr:colOff>
      <xdr:row>28</xdr:row>
      <xdr:rowOff>52917</xdr:rowOff>
    </xdr:from>
    <xdr:to>
      <xdr:col>1</xdr:col>
      <xdr:colOff>1238749</xdr:colOff>
      <xdr:row>28</xdr:row>
      <xdr:rowOff>740833</xdr:rowOff>
    </xdr:to>
    <xdr:pic>
      <xdr:nvPicPr>
        <xdr:cNvPr id="93" name="Рисунок 92" descr="IMG_125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3893" t="30522" b="14631"/>
        <a:stretch>
          <a:fillRect/>
        </a:stretch>
      </xdr:blipFill>
      <xdr:spPr>
        <a:xfrm>
          <a:off x="772582" y="12636500"/>
          <a:ext cx="1080000" cy="687916"/>
        </a:xfrm>
        <a:prstGeom prst="rect">
          <a:avLst/>
        </a:prstGeom>
      </xdr:spPr>
    </xdr:pic>
    <xdr:clientData/>
  </xdr:twoCellAnchor>
  <xdr:twoCellAnchor>
    <xdr:from>
      <xdr:col>1</xdr:col>
      <xdr:colOff>169333</xdr:colOff>
      <xdr:row>30</xdr:row>
      <xdr:rowOff>52917</xdr:rowOff>
    </xdr:from>
    <xdr:to>
      <xdr:col>1</xdr:col>
      <xdr:colOff>1249333</xdr:colOff>
      <xdr:row>30</xdr:row>
      <xdr:rowOff>713317</xdr:rowOff>
    </xdr:to>
    <xdr:pic>
      <xdr:nvPicPr>
        <xdr:cNvPr id="94" name="Рисунок 93" descr="IMG_131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1166" b="17685"/>
        <a:stretch>
          <a:fillRect/>
        </a:stretch>
      </xdr:blipFill>
      <xdr:spPr>
        <a:xfrm>
          <a:off x="783166" y="14287500"/>
          <a:ext cx="1080000" cy="66040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33</xdr:row>
      <xdr:rowOff>95250</xdr:rowOff>
    </xdr:from>
    <xdr:to>
      <xdr:col>1</xdr:col>
      <xdr:colOff>1270501</xdr:colOff>
      <xdr:row>33</xdr:row>
      <xdr:rowOff>750699</xdr:rowOff>
    </xdr:to>
    <xdr:pic>
      <xdr:nvPicPr>
        <xdr:cNvPr id="95" name="Рисунок 94" descr="IMG_077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31724" b="22759"/>
        <a:stretch>
          <a:fillRect/>
        </a:stretch>
      </xdr:blipFill>
      <xdr:spPr>
        <a:xfrm>
          <a:off x="804334" y="16277167"/>
          <a:ext cx="1080000" cy="655449"/>
        </a:xfrm>
        <a:prstGeom prst="rect">
          <a:avLst/>
        </a:prstGeom>
      </xdr:spPr>
    </xdr:pic>
    <xdr:clientData/>
  </xdr:twoCellAnchor>
  <xdr:twoCellAnchor>
    <xdr:from>
      <xdr:col>1</xdr:col>
      <xdr:colOff>225319</xdr:colOff>
      <xdr:row>34</xdr:row>
      <xdr:rowOff>74083</xdr:rowOff>
    </xdr:from>
    <xdr:to>
      <xdr:col>1</xdr:col>
      <xdr:colOff>1305319</xdr:colOff>
      <xdr:row>34</xdr:row>
      <xdr:rowOff>774257</xdr:rowOff>
    </xdr:to>
    <xdr:pic>
      <xdr:nvPicPr>
        <xdr:cNvPr id="96" name="Рисунок 95" descr="IMG_132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27785" b="7384"/>
        <a:stretch>
          <a:fillRect/>
        </a:stretch>
      </xdr:blipFill>
      <xdr:spPr>
        <a:xfrm>
          <a:off x="839152" y="17081500"/>
          <a:ext cx="1080000" cy="700174"/>
        </a:xfrm>
        <a:prstGeom prst="rect">
          <a:avLst/>
        </a:prstGeom>
      </xdr:spPr>
    </xdr:pic>
    <xdr:clientData/>
  </xdr:twoCellAnchor>
  <xdr:twoCellAnchor>
    <xdr:from>
      <xdr:col>1</xdr:col>
      <xdr:colOff>201082</xdr:colOff>
      <xdr:row>32</xdr:row>
      <xdr:rowOff>84668</xdr:rowOff>
    </xdr:from>
    <xdr:to>
      <xdr:col>1</xdr:col>
      <xdr:colOff>1344082</xdr:colOff>
      <xdr:row>32</xdr:row>
      <xdr:rowOff>761756</xdr:rowOff>
    </xdr:to>
    <xdr:pic>
      <xdr:nvPicPr>
        <xdr:cNvPr id="97" name="Рисунок 96" descr="IMG_14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16697" r="-9285" b="19147"/>
        <a:stretch>
          <a:fillRect/>
        </a:stretch>
      </xdr:blipFill>
      <xdr:spPr>
        <a:xfrm>
          <a:off x="814915" y="15441085"/>
          <a:ext cx="1143000" cy="677088"/>
        </a:xfrm>
        <a:prstGeom prst="rect">
          <a:avLst/>
        </a:prstGeom>
      </xdr:spPr>
    </xdr:pic>
    <xdr:clientData/>
  </xdr:twoCellAnchor>
  <xdr:twoCellAnchor>
    <xdr:from>
      <xdr:col>1</xdr:col>
      <xdr:colOff>190746</xdr:colOff>
      <xdr:row>35</xdr:row>
      <xdr:rowOff>52916</xdr:rowOff>
    </xdr:from>
    <xdr:to>
      <xdr:col>1</xdr:col>
      <xdr:colOff>1270746</xdr:colOff>
      <xdr:row>35</xdr:row>
      <xdr:rowOff>760616</xdr:rowOff>
    </xdr:to>
    <xdr:pic>
      <xdr:nvPicPr>
        <xdr:cNvPr id="98" name="Рисунок 97" descr="IMG_145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7874" t="23494" b="17343"/>
        <a:stretch>
          <a:fillRect/>
        </a:stretch>
      </xdr:blipFill>
      <xdr:spPr>
        <a:xfrm flipH="1">
          <a:off x="804579" y="17885833"/>
          <a:ext cx="1080000" cy="707700"/>
        </a:xfrm>
        <a:prstGeom prst="rect">
          <a:avLst/>
        </a:prstGeom>
      </xdr:spPr>
    </xdr:pic>
    <xdr:clientData/>
  </xdr:twoCellAnchor>
  <xdr:twoCellAnchor>
    <xdr:from>
      <xdr:col>1</xdr:col>
      <xdr:colOff>148166</xdr:colOff>
      <xdr:row>41</xdr:row>
      <xdr:rowOff>52914</xdr:rowOff>
    </xdr:from>
    <xdr:to>
      <xdr:col>1</xdr:col>
      <xdr:colOff>1228166</xdr:colOff>
      <xdr:row>41</xdr:row>
      <xdr:rowOff>757878</xdr:rowOff>
    </xdr:to>
    <xdr:pic>
      <xdr:nvPicPr>
        <xdr:cNvPr id="101" name="Рисунок 100" descr="IMG_147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-7793" t="31076" r="-25359" b="2928"/>
        <a:stretch>
          <a:fillRect/>
        </a:stretch>
      </xdr:blipFill>
      <xdr:spPr>
        <a:xfrm flipH="1">
          <a:off x="761999" y="22108581"/>
          <a:ext cx="1080000" cy="704964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40</xdr:row>
      <xdr:rowOff>52916</xdr:rowOff>
    </xdr:from>
    <xdr:to>
      <xdr:col>1</xdr:col>
      <xdr:colOff>1291667</xdr:colOff>
      <xdr:row>40</xdr:row>
      <xdr:rowOff>730249</xdr:rowOff>
    </xdr:to>
    <xdr:pic>
      <xdr:nvPicPr>
        <xdr:cNvPr id="102" name="Рисунок 101" descr="IMG_155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9150" t="11813" r="-5792" b="19891"/>
        <a:stretch>
          <a:fillRect/>
        </a:stretch>
      </xdr:blipFill>
      <xdr:spPr>
        <a:xfrm>
          <a:off x="825500" y="21283083"/>
          <a:ext cx="1080000" cy="677333"/>
        </a:xfrm>
        <a:prstGeom prst="rect">
          <a:avLst/>
        </a:prstGeom>
      </xdr:spPr>
    </xdr:pic>
    <xdr:clientData/>
  </xdr:twoCellAnchor>
  <xdr:twoCellAnchor>
    <xdr:from>
      <xdr:col>1</xdr:col>
      <xdr:colOff>169333</xdr:colOff>
      <xdr:row>38</xdr:row>
      <xdr:rowOff>74083</xdr:rowOff>
    </xdr:from>
    <xdr:to>
      <xdr:col>1</xdr:col>
      <xdr:colOff>1312332</xdr:colOff>
      <xdr:row>38</xdr:row>
      <xdr:rowOff>784853</xdr:rowOff>
    </xdr:to>
    <xdr:pic>
      <xdr:nvPicPr>
        <xdr:cNvPr id="103" name="Рисунок 102" descr="IMG_125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-6860" t="12918" r="-7793" b="10568"/>
        <a:stretch>
          <a:fillRect/>
        </a:stretch>
      </xdr:blipFill>
      <xdr:spPr>
        <a:xfrm>
          <a:off x="783166" y="19653250"/>
          <a:ext cx="1142999" cy="710770"/>
        </a:xfrm>
        <a:prstGeom prst="rect">
          <a:avLst/>
        </a:prstGeom>
      </xdr:spPr>
    </xdr:pic>
    <xdr:clientData/>
  </xdr:twoCellAnchor>
  <xdr:twoCellAnchor>
    <xdr:from>
      <xdr:col>1</xdr:col>
      <xdr:colOff>169334</xdr:colOff>
      <xdr:row>39</xdr:row>
      <xdr:rowOff>63500</xdr:rowOff>
    </xdr:from>
    <xdr:to>
      <xdr:col>1</xdr:col>
      <xdr:colOff>1249334</xdr:colOff>
      <xdr:row>39</xdr:row>
      <xdr:rowOff>709083</xdr:rowOff>
    </xdr:to>
    <xdr:pic>
      <xdr:nvPicPr>
        <xdr:cNvPr id="104" name="Рисунок 103" descr="IMG_081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-980" t="34503" r="-934" b="19807"/>
        <a:stretch>
          <a:fillRect/>
        </a:stretch>
      </xdr:blipFill>
      <xdr:spPr>
        <a:xfrm>
          <a:off x="783167" y="20468167"/>
          <a:ext cx="1080000" cy="645583"/>
        </a:xfrm>
        <a:prstGeom prst="rect">
          <a:avLst/>
        </a:prstGeom>
      </xdr:spPr>
    </xdr:pic>
    <xdr:clientData/>
  </xdr:twoCellAnchor>
  <xdr:twoCellAnchor>
    <xdr:from>
      <xdr:col>1</xdr:col>
      <xdr:colOff>201082</xdr:colOff>
      <xdr:row>45</xdr:row>
      <xdr:rowOff>63500</xdr:rowOff>
    </xdr:from>
    <xdr:to>
      <xdr:col>1</xdr:col>
      <xdr:colOff>1281082</xdr:colOff>
      <xdr:row>45</xdr:row>
      <xdr:rowOff>768975</xdr:rowOff>
    </xdr:to>
    <xdr:pic>
      <xdr:nvPicPr>
        <xdr:cNvPr id="105" name="Рисунок 104" descr="IMG_142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4562" b="20116"/>
        <a:stretch>
          <a:fillRect/>
        </a:stretch>
      </xdr:blipFill>
      <xdr:spPr>
        <a:xfrm>
          <a:off x="814915" y="24892000"/>
          <a:ext cx="1080000" cy="705475"/>
        </a:xfrm>
        <a:prstGeom prst="rect">
          <a:avLst/>
        </a:prstGeom>
      </xdr:spPr>
    </xdr:pic>
    <xdr:clientData/>
  </xdr:twoCellAnchor>
  <xdr:twoCellAnchor>
    <xdr:from>
      <xdr:col>1</xdr:col>
      <xdr:colOff>201084</xdr:colOff>
      <xdr:row>44</xdr:row>
      <xdr:rowOff>84668</xdr:rowOff>
    </xdr:from>
    <xdr:to>
      <xdr:col>1</xdr:col>
      <xdr:colOff>1281084</xdr:colOff>
      <xdr:row>44</xdr:row>
      <xdr:rowOff>755811</xdr:rowOff>
    </xdr:to>
    <xdr:pic>
      <xdr:nvPicPr>
        <xdr:cNvPr id="106" name="Рисунок 105" descr="IMG_144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8421" t="16926" r="12525" b="15876"/>
        <a:stretch>
          <a:fillRect/>
        </a:stretch>
      </xdr:blipFill>
      <xdr:spPr>
        <a:xfrm>
          <a:off x="814917" y="24087668"/>
          <a:ext cx="1080000" cy="671143"/>
        </a:xfrm>
        <a:prstGeom prst="rect">
          <a:avLst/>
        </a:prstGeom>
      </xdr:spPr>
    </xdr:pic>
    <xdr:clientData/>
  </xdr:twoCellAnchor>
  <xdr:twoCellAnchor>
    <xdr:from>
      <xdr:col>1</xdr:col>
      <xdr:colOff>194169</xdr:colOff>
      <xdr:row>43</xdr:row>
      <xdr:rowOff>63500</xdr:rowOff>
    </xdr:from>
    <xdr:to>
      <xdr:col>1</xdr:col>
      <xdr:colOff>1274169</xdr:colOff>
      <xdr:row>43</xdr:row>
      <xdr:rowOff>770470</xdr:rowOff>
    </xdr:to>
    <xdr:pic>
      <xdr:nvPicPr>
        <xdr:cNvPr id="107" name="Рисунок 106" descr="IMG_145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33365" b="9918"/>
        <a:stretch>
          <a:fillRect/>
        </a:stretch>
      </xdr:blipFill>
      <xdr:spPr>
        <a:xfrm>
          <a:off x="808002" y="23241000"/>
          <a:ext cx="1080000" cy="706970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47</xdr:row>
      <xdr:rowOff>52916</xdr:rowOff>
    </xdr:from>
    <xdr:to>
      <xdr:col>1</xdr:col>
      <xdr:colOff>1270501</xdr:colOff>
      <xdr:row>47</xdr:row>
      <xdr:rowOff>762916</xdr:rowOff>
    </xdr:to>
    <xdr:pic>
      <xdr:nvPicPr>
        <xdr:cNvPr id="108" name="Рисунок 107" descr="IMG_938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12423"/>
        <a:stretch>
          <a:fillRect/>
        </a:stretch>
      </xdr:blipFill>
      <xdr:spPr>
        <a:xfrm>
          <a:off x="804334" y="26003249"/>
          <a:ext cx="1080000" cy="710000"/>
        </a:xfrm>
        <a:prstGeom prst="rect">
          <a:avLst/>
        </a:prstGeom>
      </xdr:spPr>
    </xdr:pic>
    <xdr:clientData/>
  </xdr:twoCellAnchor>
  <xdr:twoCellAnchor>
    <xdr:from>
      <xdr:col>1</xdr:col>
      <xdr:colOff>181750</xdr:colOff>
      <xdr:row>49</xdr:row>
      <xdr:rowOff>52916</xdr:rowOff>
    </xdr:from>
    <xdr:to>
      <xdr:col>1</xdr:col>
      <xdr:colOff>1261750</xdr:colOff>
      <xdr:row>49</xdr:row>
      <xdr:rowOff>730250</xdr:rowOff>
    </xdr:to>
    <xdr:pic>
      <xdr:nvPicPr>
        <xdr:cNvPr id="109" name="Рисунок 108" descr="IMG_938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7607" b="8846"/>
        <a:stretch>
          <a:fillRect/>
        </a:stretch>
      </xdr:blipFill>
      <xdr:spPr>
        <a:xfrm>
          <a:off x="795583" y="27654249"/>
          <a:ext cx="1080000" cy="677334"/>
        </a:xfrm>
        <a:prstGeom prst="rect">
          <a:avLst/>
        </a:prstGeom>
      </xdr:spPr>
    </xdr:pic>
    <xdr:clientData/>
  </xdr:twoCellAnchor>
  <xdr:twoCellAnchor>
    <xdr:from>
      <xdr:col>1</xdr:col>
      <xdr:colOff>201084</xdr:colOff>
      <xdr:row>48</xdr:row>
      <xdr:rowOff>68007</xdr:rowOff>
    </xdr:from>
    <xdr:to>
      <xdr:col>1</xdr:col>
      <xdr:colOff>1281084</xdr:colOff>
      <xdr:row>48</xdr:row>
      <xdr:rowOff>752492</xdr:rowOff>
    </xdr:to>
    <xdr:pic>
      <xdr:nvPicPr>
        <xdr:cNvPr id="110" name="Рисунок 109" descr="Oiyster-Website-Must-Eat-Singapore-06-768x51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5824" t="12207" b="7769"/>
        <a:stretch>
          <a:fillRect/>
        </a:stretch>
      </xdr:blipFill>
      <xdr:spPr>
        <a:xfrm>
          <a:off x="814917" y="26843840"/>
          <a:ext cx="1080000" cy="684485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51</xdr:row>
      <xdr:rowOff>63500</xdr:rowOff>
    </xdr:from>
    <xdr:to>
      <xdr:col>1</xdr:col>
      <xdr:colOff>1291167</xdr:colOff>
      <xdr:row>51</xdr:row>
      <xdr:rowOff>740313</xdr:rowOff>
    </xdr:to>
    <xdr:pic>
      <xdr:nvPicPr>
        <xdr:cNvPr id="111" name="Рисунок 110" descr="IMG_138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26" b="15178"/>
        <a:stretch>
          <a:fillRect/>
        </a:stretch>
      </xdr:blipFill>
      <xdr:spPr>
        <a:xfrm>
          <a:off x="825500" y="28966583"/>
          <a:ext cx="1079500" cy="676813"/>
        </a:xfrm>
        <a:prstGeom prst="rect">
          <a:avLst/>
        </a:prstGeom>
      </xdr:spPr>
    </xdr:pic>
    <xdr:clientData/>
  </xdr:twoCellAnchor>
  <xdr:twoCellAnchor>
    <xdr:from>
      <xdr:col>1</xdr:col>
      <xdr:colOff>211668</xdr:colOff>
      <xdr:row>52</xdr:row>
      <xdr:rowOff>42334</xdr:rowOff>
    </xdr:from>
    <xdr:to>
      <xdr:col>1</xdr:col>
      <xdr:colOff>1291668</xdr:colOff>
      <xdr:row>52</xdr:row>
      <xdr:rowOff>753949</xdr:rowOff>
    </xdr:to>
    <xdr:pic>
      <xdr:nvPicPr>
        <xdr:cNvPr id="112" name="Рисунок 111" descr="IMG_149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-3110" t="13884" r="-6795" b="5734"/>
        <a:stretch>
          <a:fillRect/>
        </a:stretch>
      </xdr:blipFill>
      <xdr:spPr>
        <a:xfrm>
          <a:off x="825501" y="29770917"/>
          <a:ext cx="1080000" cy="711615"/>
        </a:xfrm>
        <a:prstGeom prst="rect">
          <a:avLst/>
        </a:prstGeom>
      </xdr:spPr>
    </xdr:pic>
    <xdr:clientData/>
  </xdr:twoCellAnchor>
  <xdr:twoCellAnchor>
    <xdr:from>
      <xdr:col>1</xdr:col>
      <xdr:colOff>179918</xdr:colOff>
      <xdr:row>55</xdr:row>
      <xdr:rowOff>95249</xdr:rowOff>
    </xdr:from>
    <xdr:to>
      <xdr:col>1</xdr:col>
      <xdr:colOff>1259918</xdr:colOff>
      <xdr:row>55</xdr:row>
      <xdr:rowOff>772582</xdr:rowOff>
    </xdr:to>
    <xdr:pic>
      <xdr:nvPicPr>
        <xdr:cNvPr id="113" name="Рисунок 112" descr="IMG_0772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9138" b="7315"/>
        <a:stretch>
          <a:fillRect/>
        </a:stretch>
      </xdr:blipFill>
      <xdr:spPr>
        <a:xfrm>
          <a:off x="793751" y="31421916"/>
          <a:ext cx="1080000" cy="677333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56</xdr:row>
      <xdr:rowOff>49105</xdr:rowOff>
    </xdr:from>
    <xdr:to>
      <xdr:col>1</xdr:col>
      <xdr:colOff>1270500</xdr:colOff>
      <xdr:row>56</xdr:row>
      <xdr:rowOff>760294</xdr:rowOff>
    </xdr:to>
    <xdr:pic>
      <xdr:nvPicPr>
        <xdr:cNvPr id="114" name="Рисунок 113" descr="10009015_192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r="5634" b="6789"/>
        <a:stretch>
          <a:fillRect/>
        </a:stretch>
      </xdr:blipFill>
      <xdr:spPr>
        <a:xfrm>
          <a:off x="804333" y="32201272"/>
          <a:ext cx="1080000" cy="711189"/>
        </a:xfrm>
        <a:prstGeom prst="rect">
          <a:avLst/>
        </a:prstGeom>
      </xdr:spPr>
    </xdr:pic>
    <xdr:clientData/>
  </xdr:twoCellAnchor>
  <xdr:twoCellAnchor>
    <xdr:from>
      <xdr:col>1</xdr:col>
      <xdr:colOff>202918</xdr:colOff>
      <xdr:row>59</xdr:row>
      <xdr:rowOff>84666</xdr:rowOff>
    </xdr:from>
    <xdr:to>
      <xdr:col>1</xdr:col>
      <xdr:colOff>1282918</xdr:colOff>
      <xdr:row>59</xdr:row>
      <xdr:rowOff>772916</xdr:rowOff>
    </xdr:to>
    <xdr:pic>
      <xdr:nvPicPr>
        <xdr:cNvPr id="115" name="Рисунок 114" descr="fullsiz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4410"/>
        <a:stretch>
          <a:fillRect/>
        </a:stretch>
      </xdr:blipFill>
      <xdr:spPr>
        <a:xfrm>
          <a:off x="816751" y="34713333"/>
          <a:ext cx="1080000" cy="688250"/>
        </a:xfrm>
        <a:prstGeom prst="rect">
          <a:avLst/>
        </a:prstGeom>
      </xdr:spPr>
    </xdr:pic>
    <xdr:clientData/>
  </xdr:twoCellAnchor>
  <xdr:twoCellAnchor>
    <xdr:from>
      <xdr:col>1</xdr:col>
      <xdr:colOff>183584</xdr:colOff>
      <xdr:row>57</xdr:row>
      <xdr:rowOff>67168</xdr:rowOff>
    </xdr:from>
    <xdr:to>
      <xdr:col>1</xdr:col>
      <xdr:colOff>1263584</xdr:colOff>
      <xdr:row>57</xdr:row>
      <xdr:rowOff>698500</xdr:rowOff>
    </xdr:to>
    <xdr:pic>
      <xdr:nvPicPr>
        <xdr:cNvPr id="116" name="Рисунок 115" descr="olivi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b="12281"/>
        <a:stretch>
          <a:fillRect/>
        </a:stretch>
      </xdr:blipFill>
      <xdr:spPr>
        <a:xfrm>
          <a:off x="797417" y="33044835"/>
          <a:ext cx="1080000" cy="631332"/>
        </a:xfrm>
        <a:prstGeom prst="rect">
          <a:avLst/>
        </a:prstGeom>
      </xdr:spPr>
    </xdr:pic>
    <xdr:clientData/>
  </xdr:twoCellAnchor>
  <xdr:twoCellAnchor>
    <xdr:from>
      <xdr:col>1</xdr:col>
      <xdr:colOff>158753</xdr:colOff>
      <xdr:row>76</xdr:row>
      <xdr:rowOff>31750</xdr:rowOff>
    </xdr:from>
    <xdr:to>
      <xdr:col>1</xdr:col>
      <xdr:colOff>1238753</xdr:colOff>
      <xdr:row>76</xdr:row>
      <xdr:rowOff>734833</xdr:rowOff>
    </xdr:to>
    <xdr:pic>
      <xdr:nvPicPr>
        <xdr:cNvPr id="118" name="Рисунок 117" descr="IMG_138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6905" t="24454" b="7049"/>
        <a:stretch>
          <a:fillRect/>
        </a:stretch>
      </xdr:blipFill>
      <xdr:spPr>
        <a:xfrm>
          <a:off x="772586" y="46937083"/>
          <a:ext cx="1080000" cy="703083"/>
        </a:xfrm>
        <a:prstGeom prst="rect">
          <a:avLst/>
        </a:prstGeom>
      </xdr:spPr>
    </xdr:pic>
    <xdr:clientData/>
  </xdr:twoCellAnchor>
  <xdr:twoCellAnchor>
    <xdr:from>
      <xdr:col>1</xdr:col>
      <xdr:colOff>148165</xdr:colOff>
      <xdr:row>74</xdr:row>
      <xdr:rowOff>95250</xdr:rowOff>
    </xdr:from>
    <xdr:to>
      <xdr:col>1</xdr:col>
      <xdr:colOff>1228165</xdr:colOff>
      <xdr:row>74</xdr:row>
      <xdr:rowOff>751417</xdr:rowOff>
    </xdr:to>
    <xdr:pic>
      <xdr:nvPicPr>
        <xdr:cNvPr id="119" name="Рисунок 118" descr="IMG_142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9340" t="14697" r="5974" b="20736"/>
        <a:stretch>
          <a:fillRect/>
        </a:stretch>
      </xdr:blipFill>
      <xdr:spPr>
        <a:xfrm>
          <a:off x="761998" y="45349583"/>
          <a:ext cx="1080000" cy="656167"/>
        </a:xfrm>
        <a:prstGeom prst="rect">
          <a:avLst/>
        </a:prstGeom>
      </xdr:spPr>
    </xdr:pic>
    <xdr:clientData/>
  </xdr:twoCellAnchor>
  <xdr:twoCellAnchor>
    <xdr:from>
      <xdr:col>1</xdr:col>
      <xdr:colOff>148167</xdr:colOff>
      <xdr:row>75</xdr:row>
      <xdr:rowOff>74084</xdr:rowOff>
    </xdr:from>
    <xdr:to>
      <xdr:col>1</xdr:col>
      <xdr:colOff>1228167</xdr:colOff>
      <xdr:row>75</xdr:row>
      <xdr:rowOff>744543</xdr:rowOff>
    </xdr:to>
    <xdr:pic>
      <xdr:nvPicPr>
        <xdr:cNvPr id="120" name="Рисунок 119" descr="IMG_0819.JPG"/>
        <xdr:cNvPicPr>
          <a:picLocks noChangeAspect="1"/>
        </xdr:cNvPicPr>
      </xdr:nvPicPr>
      <xdr:blipFill>
        <a:blip xmlns:r="http://schemas.openxmlformats.org/officeDocument/2006/relationships" r:embed="rId52" cstate="print">
          <a:lum bright="10000"/>
        </a:blip>
        <a:srcRect l="17041" t="25946" r="13656" b="16741"/>
        <a:stretch>
          <a:fillRect/>
        </a:stretch>
      </xdr:blipFill>
      <xdr:spPr>
        <a:xfrm>
          <a:off x="762000" y="46153917"/>
          <a:ext cx="1080000" cy="670459"/>
        </a:xfrm>
        <a:prstGeom prst="rect">
          <a:avLst/>
        </a:prstGeom>
      </xdr:spPr>
    </xdr:pic>
    <xdr:clientData/>
  </xdr:twoCellAnchor>
  <xdr:twoCellAnchor>
    <xdr:from>
      <xdr:col>1</xdr:col>
      <xdr:colOff>211669</xdr:colOff>
      <xdr:row>82</xdr:row>
      <xdr:rowOff>52917</xdr:rowOff>
    </xdr:from>
    <xdr:to>
      <xdr:col>1</xdr:col>
      <xdr:colOff>1291669</xdr:colOff>
      <xdr:row>82</xdr:row>
      <xdr:rowOff>768242</xdr:rowOff>
    </xdr:to>
    <xdr:pic>
      <xdr:nvPicPr>
        <xdr:cNvPr id="123" name="Рисунок 122" descr="IMG_082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0516" t="18485" r="14696" b="15527"/>
        <a:stretch>
          <a:fillRect/>
        </a:stretch>
      </xdr:blipFill>
      <xdr:spPr>
        <a:xfrm>
          <a:off x="825502" y="51032834"/>
          <a:ext cx="1080000" cy="7153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83</xdr:row>
      <xdr:rowOff>63500</xdr:rowOff>
    </xdr:from>
    <xdr:to>
      <xdr:col>1</xdr:col>
      <xdr:colOff>1270500</xdr:colOff>
      <xdr:row>83</xdr:row>
      <xdr:rowOff>753962</xdr:rowOff>
    </xdr:to>
    <xdr:pic>
      <xdr:nvPicPr>
        <xdr:cNvPr id="124" name="Рисунок 123" descr="IMG_082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9471" t="14734" r="13226" b="19430"/>
        <a:stretch>
          <a:fillRect/>
        </a:stretch>
      </xdr:blipFill>
      <xdr:spPr>
        <a:xfrm>
          <a:off x="804333" y="51868917"/>
          <a:ext cx="1080000" cy="690462"/>
        </a:xfrm>
        <a:prstGeom prst="rect">
          <a:avLst/>
        </a:prstGeom>
      </xdr:spPr>
    </xdr:pic>
    <xdr:clientData/>
  </xdr:twoCellAnchor>
  <xdr:twoCellAnchor>
    <xdr:from>
      <xdr:col>1</xdr:col>
      <xdr:colOff>211666</xdr:colOff>
      <xdr:row>81</xdr:row>
      <xdr:rowOff>84666</xdr:rowOff>
    </xdr:from>
    <xdr:to>
      <xdr:col>1</xdr:col>
      <xdr:colOff>1275256</xdr:colOff>
      <xdr:row>81</xdr:row>
      <xdr:rowOff>770640</xdr:rowOff>
    </xdr:to>
    <xdr:pic>
      <xdr:nvPicPr>
        <xdr:cNvPr id="125" name="Рисунок 124" descr="IMG_156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6609" t="15582" b="24185"/>
        <a:stretch>
          <a:fillRect/>
        </a:stretch>
      </xdr:blipFill>
      <xdr:spPr>
        <a:xfrm>
          <a:off x="825499" y="50239083"/>
          <a:ext cx="1063590" cy="685974"/>
        </a:xfrm>
        <a:prstGeom prst="rect">
          <a:avLst/>
        </a:prstGeom>
      </xdr:spPr>
    </xdr:pic>
    <xdr:clientData/>
  </xdr:twoCellAnchor>
  <xdr:twoCellAnchor>
    <xdr:from>
      <xdr:col>1</xdr:col>
      <xdr:colOff>179919</xdr:colOff>
      <xdr:row>84</xdr:row>
      <xdr:rowOff>52916</xdr:rowOff>
    </xdr:from>
    <xdr:to>
      <xdr:col>1</xdr:col>
      <xdr:colOff>1323419</xdr:colOff>
      <xdr:row>84</xdr:row>
      <xdr:rowOff>769737</xdr:rowOff>
    </xdr:to>
    <xdr:pic>
      <xdr:nvPicPr>
        <xdr:cNvPr id="126" name="Рисунок 125" descr="IMG_158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-4220" t="5839" r="-14010" b="15689"/>
        <a:stretch>
          <a:fillRect/>
        </a:stretch>
      </xdr:blipFill>
      <xdr:spPr>
        <a:xfrm>
          <a:off x="793752" y="52683833"/>
          <a:ext cx="1143500" cy="716821"/>
        </a:xfrm>
        <a:prstGeom prst="rect">
          <a:avLst/>
        </a:prstGeom>
      </xdr:spPr>
    </xdr:pic>
    <xdr:clientData/>
  </xdr:twoCellAnchor>
  <xdr:twoCellAnchor>
    <xdr:from>
      <xdr:col>1</xdr:col>
      <xdr:colOff>179917</xdr:colOff>
      <xdr:row>79</xdr:row>
      <xdr:rowOff>63499</xdr:rowOff>
    </xdr:from>
    <xdr:to>
      <xdr:col>1</xdr:col>
      <xdr:colOff>1259917</xdr:colOff>
      <xdr:row>79</xdr:row>
      <xdr:rowOff>744472</xdr:rowOff>
    </xdr:to>
    <xdr:pic>
      <xdr:nvPicPr>
        <xdr:cNvPr id="127" name="Рисунок 126" descr="IMG_160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-13258" r="-12174" b="14666"/>
        <a:stretch>
          <a:fillRect/>
        </a:stretch>
      </xdr:blipFill>
      <xdr:spPr>
        <a:xfrm flipH="1">
          <a:off x="793750" y="48566916"/>
          <a:ext cx="1080000" cy="680973"/>
        </a:xfrm>
        <a:prstGeom prst="rect">
          <a:avLst/>
        </a:prstGeom>
      </xdr:spPr>
    </xdr:pic>
    <xdr:clientData/>
  </xdr:twoCellAnchor>
  <xdr:twoCellAnchor>
    <xdr:from>
      <xdr:col>1</xdr:col>
      <xdr:colOff>232834</xdr:colOff>
      <xdr:row>58</xdr:row>
      <xdr:rowOff>57454</xdr:rowOff>
    </xdr:from>
    <xdr:to>
      <xdr:col>1</xdr:col>
      <xdr:colOff>1312834</xdr:colOff>
      <xdr:row>58</xdr:row>
      <xdr:rowOff>719666</xdr:rowOff>
    </xdr:to>
    <xdr:pic>
      <xdr:nvPicPr>
        <xdr:cNvPr id="128" name="Рисунок 127" descr="1606203_original-1024x68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7709" b="15033"/>
        <a:stretch>
          <a:fillRect/>
        </a:stretch>
      </xdr:blipFill>
      <xdr:spPr>
        <a:xfrm>
          <a:off x="846667" y="33860621"/>
          <a:ext cx="1080000" cy="662212"/>
        </a:xfrm>
        <a:prstGeom prst="rect">
          <a:avLst/>
        </a:prstGeom>
      </xdr:spPr>
    </xdr:pic>
    <xdr:clientData/>
  </xdr:twoCellAnchor>
  <xdr:twoCellAnchor>
    <xdr:from>
      <xdr:col>1</xdr:col>
      <xdr:colOff>169333</xdr:colOff>
      <xdr:row>29</xdr:row>
      <xdr:rowOff>42334</xdr:rowOff>
    </xdr:from>
    <xdr:to>
      <xdr:col>1</xdr:col>
      <xdr:colOff>1249333</xdr:colOff>
      <xdr:row>29</xdr:row>
      <xdr:rowOff>750264</xdr:rowOff>
    </xdr:to>
    <xdr:pic>
      <xdr:nvPicPr>
        <xdr:cNvPr id="129" name="Рисунок 128" descr="volovany-s-lososem-portrait-500w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20916" r="-2894" b="28525"/>
        <a:stretch>
          <a:fillRect/>
        </a:stretch>
      </xdr:blipFill>
      <xdr:spPr>
        <a:xfrm>
          <a:off x="783166" y="13451417"/>
          <a:ext cx="1080000" cy="707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592666</xdr:colOff>
      <xdr:row>1</xdr:row>
      <xdr:rowOff>105834</xdr:rowOff>
    </xdr:from>
    <xdr:to>
      <xdr:col>2</xdr:col>
      <xdr:colOff>31750</xdr:colOff>
      <xdr:row>7</xdr:row>
      <xdr:rowOff>158751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66" y="296334"/>
          <a:ext cx="1449917" cy="1449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14"/>
  <sheetViews>
    <sheetView tabSelected="1" topLeftCell="A58" zoomScale="90" zoomScaleNormal="90" workbookViewId="0">
      <selection activeCell="H100" sqref="H100"/>
    </sheetView>
  </sheetViews>
  <sheetFormatPr defaultRowHeight="15" x14ac:dyDescent="0.25"/>
  <cols>
    <col min="2" max="2" width="21" customWidth="1"/>
    <col min="3" max="3" width="37.7109375" customWidth="1"/>
    <col min="4" max="4" width="49.28515625" customWidth="1"/>
    <col min="5" max="5" width="11.5703125" bestFit="1" customWidth="1"/>
    <col min="6" max="6" width="7.140625" bestFit="1" customWidth="1"/>
    <col min="7" max="7" width="11.5703125" customWidth="1"/>
    <col min="8" max="8" width="7.28515625" bestFit="1" customWidth="1"/>
    <col min="9" max="9" width="13.85546875" bestFit="1" customWidth="1"/>
    <col min="10" max="10" width="10.7109375" customWidth="1"/>
    <col min="11" max="11" width="12.5703125" customWidth="1"/>
  </cols>
  <sheetData>
    <row r="3" spans="1:11" x14ac:dyDescent="0.25">
      <c r="B3" s="4"/>
      <c r="C3" s="4"/>
      <c r="D3" s="4"/>
      <c r="E3" s="4"/>
      <c r="F3" s="4"/>
      <c r="G3" s="4"/>
    </row>
    <row r="4" spans="1:11" ht="19.5" x14ac:dyDescent="0.3">
      <c r="B4" s="68"/>
      <c r="C4" s="69" t="s">
        <v>171</v>
      </c>
      <c r="D4" s="69"/>
      <c r="E4" s="69"/>
      <c r="F4" s="69"/>
      <c r="G4" s="69"/>
      <c r="H4" s="69"/>
      <c r="I4" s="69"/>
      <c r="J4" s="69"/>
    </row>
    <row r="5" spans="1:11" x14ac:dyDescent="0.25">
      <c r="B5" s="4"/>
      <c r="C5" s="4"/>
      <c r="D5" s="4"/>
      <c r="E5" s="4"/>
      <c r="F5" s="4"/>
      <c r="G5" s="4"/>
    </row>
    <row r="6" spans="1:11" ht="27" thickBot="1" x14ac:dyDescent="0.45">
      <c r="B6" s="4"/>
      <c r="C6" s="70" t="s">
        <v>172</v>
      </c>
      <c r="D6" s="71"/>
      <c r="E6" s="71"/>
      <c r="F6" s="71"/>
      <c r="G6" s="71"/>
      <c r="H6" s="71"/>
      <c r="I6" s="71"/>
      <c r="J6" s="71"/>
    </row>
    <row r="7" spans="1:11" ht="19.5" thickBot="1" x14ac:dyDescent="0.35">
      <c r="B7" s="4"/>
      <c r="C7" s="59" t="s">
        <v>110</v>
      </c>
      <c r="D7" s="60"/>
      <c r="E7" s="60"/>
      <c r="F7" s="60"/>
      <c r="G7" s="60"/>
      <c r="H7" s="60"/>
      <c r="I7" s="60"/>
      <c r="J7" s="61"/>
    </row>
    <row r="8" spans="1:11" ht="15.75" thickBot="1" x14ac:dyDescent="0.3">
      <c r="B8" s="4"/>
      <c r="C8" s="4"/>
      <c r="D8" s="5"/>
      <c r="E8" s="5"/>
      <c r="F8" s="5"/>
      <c r="G8" s="5"/>
    </row>
    <row r="9" spans="1:11" ht="15.75" thickBot="1" x14ac:dyDescent="0.3">
      <c r="B9" s="17" t="s">
        <v>115</v>
      </c>
      <c r="C9" s="18"/>
      <c r="D9" s="18"/>
      <c r="E9" s="18"/>
      <c r="F9" s="18"/>
      <c r="G9" s="18"/>
      <c r="H9" s="18"/>
      <c r="I9" s="18"/>
      <c r="J9" s="19"/>
    </row>
    <row r="10" spans="1:11" ht="15.75" thickBot="1" x14ac:dyDescent="0.3">
      <c r="B10" s="4"/>
      <c r="C10" s="4"/>
      <c r="D10" s="4"/>
      <c r="F10" s="4"/>
      <c r="G10" s="4"/>
    </row>
    <row r="11" spans="1:11" ht="15.75" thickBot="1" x14ac:dyDescent="0.3">
      <c r="A11" s="9"/>
      <c r="B11" s="26" t="s">
        <v>114</v>
      </c>
      <c r="C11" s="30"/>
      <c r="D11" s="20" t="s">
        <v>118</v>
      </c>
      <c r="E11" s="62"/>
      <c r="F11" s="63"/>
      <c r="G11" s="64"/>
      <c r="H11" s="32" t="s">
        <v>120</v>
      </c>
      <c r="I11" s="29"/>
      <c r="J11" s="21"/>
      <c r="K11" s="9"/>
    </row>
    <row r="12" spans="1:11" x14ac:dyDescent="0.25">
      <c r="A12" s="9"/>
      <c r="B12" s="15" t="s">
        <v>116</v>
      </c>
      <c r="C12" s="31"/>
      <c r="D12" s="22" t="s">
        <v>119</v>
      </c>
      <c r="E12" s="65"/>
      <c r="F12" s="66"/>
      <c r="G12" s="67"/>
      <c r="H12" s="23"/>
      <c r="I12" s="23"/>
      <c r="J12" s="24"/>
      <c r="K12" s="9"/>
    </row>
    <row r="13" spans="1:11" ht="15.75" thickBot="1" x14ac:dyDescent="0.3">
      <c r="A13" s="9"/>
      <c r="B13" s="27" t="s">
        <v>117</v>
      </c>
      <c r="C13" s="28"/>
      <c r="D13" s="25" t="s">
        <v>121</v>
      </c>
      <c r="E13" s="56"/>
      <c r="F13" s="57"/>
      <c r="G13" s="58"/>
      <c r="H13" s="28"/>
      <c r="I13" s="28"/>
      <c r="J13" s="16"/>
      <c r="K13" s="9"/>
    </row>
    <row r="14" spans="1:11" x14ac:dyDescent="0.25">
      <c r="A14" s="9"/>
      <c r="B14" s="9"/>
      <c r="C14" s="13"/>
      <c r="E14" s="13"/>
      <c r="F14" s="13"/>
      <c r="G14" s="13"/>
      <c r="H14" s="14"/>
      <c r="I14" s="14"/>
      <c r="J14" s="14"/>
      <c r="K14" s="9"/>
    </row>
    <row r="15" spans="1:11" ht="15.75" thickBot="1" x14ac:dyDescent="0.3">
      <c r="B15" s="6">
        <v>20</v>
      </c>
      <c r="C15" t="s">
        <v>140</v>
      </c>
    </row>
    <row r="16" spans="1:11" ht="15.75" thickBot="1" x14ac:dyDescent="0.3">
      <c r="B16" s="1"/>
      <c r="C16" s="2" t="s">
        <v>0</v>
      </c>
      <c r="D16" s="2"/>
      <c r="E16" s="2" t="s">
        <v>4</v>
      </c>
      <c r="F16" s="2" t="s">
        <v>1</v>
      </c>
      <c r="G16" s="2" t="s">
        <v>2</v>
      </c>
      <c r="H16" s="2" t="s">
        <v>27</v>
      </c>
      <c r="I16" s="2" t="s">
        <v>28</v>
      </c>
      <c r="J16" s="3" t="s">
        <v>26</v>
      </c>
    </row>
    <row r="17" spans="2:10" ht="41.25" customHeight="1" x14ac:dyDescent="0.25">
      <c r="B17" s="72" t="s">
        <v>5</v>
      </c>
      <c r="C17" s="73"/>
      <c r="D17" s="74"/>
      <c r="E17" s="74"/>
      <c r="F17" s="75"/>
      <c r="G17" s="75"/>
      <c r="H17" s="76"/>
      <c r="I17" s="75"/>
      <c r="J17" s="77"/>
    </row>
    <row r="18" spans="2:10" ht="33" customHeight="1" x14ac:dyDescent="0.35">
      <c r="B18" s="78" t="s">
        <v>19</v>
      </c>
      <c r="C18" s="79"/>
      <c r="D18" s="79"/>
      <c r="E18" s="79"/>
      <c r="F18" s="79"/>
      <c r="G18" s="79"/>
      <c r="H18" s="80"/>
      <c r="I18" s="79"/>
      <c r="J18" s="81"/>
    </row>
    <row r="19" spans="2:10" ht="65.25" customHeight="1" x14ac:dyDescent="0.25">
      <c r="B19" s="35"/>
      <c r="C19" s="43" t="s">
        <v>6</v>
      </c>
      <c r="D19" s="44" t="s">
        <v>3</v>
      </c>
      <c r="E19" s="45">
        <v>10</v>
      </c>
      <c r="F19" s="45">
        <v>400</v>
      </c>
      <c r="G19" s="45">
        <v>850</v>
      </c>
      <c r="H19" s="45"/>
      <c r="I19" s="45">
        <f>F19/E19*H19</f>
        <v>0</v>
      </c>
      <c r="J19" s="46">
        <f>G19/E19*H19</f>
        <v>0</v>
      </c>
    </row>
    <row r="20" spans="2:10" ht="65.25" customHeight="1" x14ac:dyDescent="0.25">
      <c r="B20" s="35"/>
      <c r="C20" s="43" t="s">
        <v>7</v>
      </c>
      <c r="D20" s="44" t="s">
        <v>8</v>
      </c>
      <c r="E20" s="45">
        <v>10</v>
      </c>
      <c r="F20" s="45">
        <v>500</v>
      </c>
      <c r="G20" s="45">
        <v>1300</v>
      </c>
      <c r="H20" s="45"/>
      <c r="I20" s="45">
        <f t="shared" ref="I20:I26" si="0">F20/E20*H20</f>
        <v>0</v>
      </c>
      <c r="J20" s="46">
        <f t="shared" ref="J20:J26" si="1">G20/E20*H20</f>
        <v>0</v>
      </c>
    </row>
    <row r="21" spans="2:10" ht="65.25" customHeight="1" x14ac:dyDescent="0.25">
      <c r="B21" s="35"/>
      <c r="C21" s="43" t="s">
        <v>10</v>
      </c>
      <c r="D21" s="44" t="s">
        <v>9</v>
      </c>
      <c r="E21" s="45">
        <v>10</v>
      </c>
      <c r="F21" s="45">
        <v>300</v>
      </c>
      <c r="G21" s="45">
        <v>650</v>
      </c>
      <c r="H21" s="45"/>
      <c r="I21" s="45">
        <f t="shared" si="0"/>
        <v>0</v>
      </c>
      <c r="J21" s="46">
        <f t="shared" si="1"/>
        <v>0</v>
      </c>
    </row>
    <row r="22" spans="2:10" ht="65.25" customHeight="1" x14ac:dyDescent="0.25">
      <c r="B22" s="35"/>
      <c r="C22" s="43" t="s">
        <v>11</v>
      </c>
      <c r="D22" s="44" t="s">
        <v>12</v>
      </c>
      <c r="E22" s="45">
        <v>10</v>
      </c>
      <c r="F22" s="45">
        <v>300</v>
      </c>
      <c r="G22" s="45">
        <v>600</v>
      </c>
      <c r="H22" s="45"/>
      <c r="I22" s="45">
        <f t="shared" si="0"/>
        <v>0</v>
      </c>
      <c r="J22" s="46">
        <f t="shared" si="1"/>
        <v>0</v>
      </c>
    </row>
    <row r="23" spans="2:10" ht="65.25" customHeight="1" x14ac:dyDescent="0.25">
      <c r="B23" s="35"/>
      <c r="C23" s="43" t="s">
        <v>13</v>
      </c>
      <c r="D23" s="44" t="s">
        <v>14</v>
      </c>
      <c r="E23" s="45">
        <v>10</v>
      </c>
      <c r="F23" s="45">
        <v>600</v>
      </c>
      <c r="G23" s="45">
        <v>650</v>
      </c>
      <c r="H23" s="45"/>
      <c r="I23" s="45">
        <f t="shared" si="0"/>
        <v>0</v>
      </c>
      <c r="J23" s="46">
        <f t="shared" si="1"/>
        <v>0</v>
      </c>
    </row>
    <row r="24" spans="2:10" ht="65.25" customHeight="1" x14ac:dyDescent="0.25">
      <c r="B24" s="35"/>
      <c r="C24" s="43" t="s">
        <v>15</v>
      </c>
      <c r="D24" s="44" t="s">
        <v>16</v>
      </c>
      <c r="E24" s="45">
        <v>10</v>
      </c>
      <c r="F24" s="45">
        <v>200</v>
      </c>
      <c r="G24" s="45">
        <v>450</v>
      </c>
      <c r="H24" s="45"/>
      <c r="I24" s="45">
        <f t="shared" si="0"/>
        <v>0</v>
      </c>
      <c r="J24" s="46">
        <f t="shared" si="1"/>
        <v>0</v>
      </c>
    </row>
    <row r="25" spans="2:10" ht="65.25" customHeight="1" x14ac:dyDescent="0.25">
      <c r="B25" s="35"/>
      <c r="C25" s="43" t="s">
        <v>156</v>
      </c>
      <c r="D25" s="44" t="s">
        <v>17</v>
      </c>
      <c r="E25" s="45">
        <v>10</v>
      </c>
      <c r="F25" s="45">
        <v>500</v>
      </c>
      <c r="G25" s="45">
        <v>600</v>
      </c>
      <c r="H25" s="45"/>
      <c r="I25" s="45">
        <f t="shared" si="0"/>
        <v>0</v>
      </c>
      <c r="J25" s="46">
        <f t="shared" si="1"/>
        <v>0</v>
      </c>
    </row>
    <row r="26" spans="2:10" ht="65.25" customHeight="1" x14ac:dyDescent="0.25">
      <c r="B26" s="35"/>
      <c r="C26" s="43" t="s">
        <v>130</v>
      </c>
      <c r="D26" s="44" t="s">
        <v>133</v>
      </c>
      <c r="E26" s="45">
        <v>10</v>
      </c>
      <c r="F26" s="45">
        <v>800</v>
      </c>
      <c r="G26" s="45">
        <v>900</v>
      </c>
      <c r="H26" s="45"/>
      <c r="I26" s="45">
        <f t="shared" si="0"/>
        <v>0</v>
      </c>
      <c r="J26" s="46">
        <f t="shared" si="1"/>
        <v>0</v>
      </c>
    </row>
    <row r="27" spans="2:10" ht="65.25" customHeight="1" x14ac:dyDescent="0.25">
      <c r="B27" s="35"/>
      <c r="C27" s="43" t="s">
        <v>131</v>
      </c>
      <c r="D27" s="44" t="s">
        <v>132</v>
      </c>
      <c r="E27" s="45">
        <v>10</v>
      </c>
      <c r="F27" s="45">
        <v>400</v>
      </c>
      <c r="G27" s="45">
        <v>700</v>
      </c>
      <c r="H27" s="45"/>
      <c r="I27" s="45">
        <f>F27/E27*H27</f>
        <v>0</v>
      </c>
      <c r="J27" s="46">
        <f>G27/E27*H27</f>
        <v>0</v>
      </c>
    </row>
    <row r="28" spans="2:10" ht="65.25" customHeight="1" x14ac:dyDescent="0.25">
      <c r="B28" s="35"/>
      <c r="C28" s="43" t="s">
        <v>150</v>
      </c>
      <c r="D28" s="44" t="s">
        <v>152</v>
      </c>
      <c r="E28" s="45">
        <v>10</v>
      </c>
      <c r="F28" s="45">
        <v>300</v>
      </c>
      <c r="G28" s="45">
        <v>600</v>
      </c>
      <c r="H28" s="45"/>
      <c r="I28" s="45">
        <f>F28/E28*H28</f>
        <v>0</v>
      </c>
      <c r="J28" s="46">
        <f>G28/E28*H28</f>
        <v>0</v>
      </c>
    </row>
    <row r="29" spans="2:10" ht="65.25" customHeight="1" x14ac:dyDescent="0.25">
      <c r="B29" s="35"/>
      <c r="C29" s="43" t="s">
        <v>151</v>
      </c>
      <c r="D29" s="44" t="s">
        <v>153</v>
      </c>
      <c r="E29" s="45">
        <v>10</v>
      </c>
      <c r="F29" s="45">
        <v>700</v>
      </c>
      <c r="G29" s="45">
        <v>800</v>
      </c>
      <c r="H29" s="45"/>
      <c r="I29" s="45">
        <f>F29/E29*H29</f>
        <v>0</v>
      </c>
      <c r="J29" s="46">
        <f>G29/E29*H29</f>
        <v>0</v>
      </c>
    </row>
    <row r="30" spans="2:10" ht="65.25" customHeight="1" x14ac:dyDescent="0.25">
      <c r="B30" s="35"/>
      <c r="C30" s="43" t="s">
        <v>154</v>
      </c>
      <c r="D30" s="44" t="s">
        <v>155</v>
      </c>
      <c r="E30" s="45">
        <v>10</v>
      </c>
      <c r="F30" s="45">
        <v>300</v>
      </c>
      <c r="G30" s="45">
        <v>500</v>
      </c>
      <c r="H30" s="45"/>
      <c r="I30" s="45">
        <f>F30/E30*H30</f>
        <v>0</v>
      </c>
      <c r="J30" s="46">
        <f>G30/E30*H30</f>
        <v>0</v>
      </c>
    </row>
    <row r="31" spans="2:10" ht="65.25" customHeight="1" thickBot="1" x14ac:dyDescent="0.3">
      <c r="B31" s="35"/>
      <c r="C31" s="43" t="s">
        <v>157</v>
      </c>
      <c r="D31" s="44" t="s">
        <v>158</v>
      </c>
      <c r="E31" s="45">
        <v>10</v>
      </c>
      <c r="F31" s="45">
        <v>300</v>
      </c>
      <c r="G31" s="45">
        <v>800</v>
      </c>
      <c r="H31" s="45"/>
      <c r="I31" s="45">
        <f>F31/E31*H31</f>
        <v>0</v>
      </c>
      <c r="J31" s="46">
        <f>G31/E31*H31</f>
        <v>0</v>
      </c>
    </row>
    <row r="32" spans="2:10" ht="23.25" x14ac:dyDescent="0.35">
      <c r="B32" s="82" t="s">
        <v>18</v>
      </c>
      <c r="C32" s="83"/>
      <c r="D32" s="83"/>
      <c r="E32" s="83"/>
      <c r="F32" s="83"/>
      <c r="G32" s="83"/>
      <c r="H32" s="83"/>
      <c r="I32" s="83"/>
      <c r="J32" s="83"/>
    </row>
    <row r="33" spans="2:10" ht="65.25" customHeight="1" x14ac:dyDescent="0.25">
      <c r="B33" s="35"/>
      <c r="C33" s="43" t="s">
        <v>20</v>
      </c>
      <c r="D33" s="44" t="s">
        <v>21</v>
      </c>
      <c r="E33" s="45">
        <v>10</v>
      </c>
      <c r="F33" s="45">
        <v>400</v>
      </c>
      <c r="G33" s="45">
        <v>500</v>
      </c>
      <c r="H33" s="45"/>
      <c r="I33" s="45">
        <f t="shared" ref="I33:I94" si="2">F33/E33*H33</f>
        <v>0</v>
      </c>
      <c r="J33" s="46">
        <f t="shared" ref="J33:J94" si="3">G33/E33*H33</f>
        <v>0</v>
      </c>
    </row>
    <row r="34" spans="2:10" ht="65.25" customHeight="1" x14ac:dyDescent="0.25">
      <c r="B34" s="35"/>
      <c r="C34" s="43" t="s">
        <v>22</v>
      </c>
      <c r="D34" s="44" t="s">
        <v>23</v>
      </c>
      <c r="E34" s="45">
        <v>10</v>
      </c>
      <c r="F34" s="45">
        <v>400</v>
      </c>
      <c r="G34" s="45">
        <v>1000</v>
      </c>
      <c r="H34" s="45"/>
      <c r="I34" s="45">
        <f t="shared" si="2"/>
        <v>0</v>
      </c>
      <c r="J34" s="46">
        <f t="shared" si="3"/>
        <v>0</v>
      </c>
    </row>
    <row r="35" spans="2:10" ht="65.25" customHeight="1" x14ac:dyDescent="0.25">
      <c r="B35" s="35"/>
      <c r="C35" s="43" t="s">
        <v>24</v>
      </c>
      <c r="D35" s="44" t="s">
        <v>25</v>
      </c>
      <c r="E35" s="45">
        <v>10</v>
      </c>
      <c r="F35" s="45">
        <v>700</v>
      </c>
      <c r="G35" s="45">
        <v>1500</v>
      </c>
      <c r="H35" s="45"/>
      <c r="I35" s="45">
        <f t="shared" si="2"/>
        <v>0</v>
      </c>
      <c r="J35" s="46">
        <f t="shared" si="3"/>
        <v>0</v>
      </c>
    </row>
    <row r="36" spans="2:10" ht="65.25" customHeight="1" x14ac:dyDescent="0.25">
      <c r="B36" s="35"/>
      <c r="C36" s="43" t="s">
        <v>160</v>
      </c>
      <c r="D36" s="44" t="s">
        <v>159</v>
      </c>
      <c r="E36" s="45">
        <v>10</v>
      </c>
      <c r="F36" s="45">
        <v>300</v>
      </c>
      <c r="G36" s="45">
        <v>800</v>
      </c>
      <c r="H36" s="45"/>
      <c r="I36" s="45">
        <f t="shared" si="2"/>
        <v>0</v>
      </c>
      <c r="J36" s="46">
        <f t="shared" si="3"/>
        <v>0</v>
      </c>
    </row>
    <row r="37" spans="2:10" ht="48.75" customHeight="1" x14ac:dyDescent="0.25">
      <c r="B37" s="84" t="s">
        <v>29</v>
      </c>
      <c r="C37" s="84"/>
      <c r="D37" s="84"/>
      <c r="E37" s="85"/>
      <c r="F37" s="85"/>
      <c r="G37" s="85"/>
      <c r="H37" s="85"/>
      <c r="I37" s="85"/>
      <c r="J37" s="85"/>
    </row>
    <row r="38" spans="2:10" ht="23.25" customHeight="1" x14ac:dyDescent="0.35">
      <c r="B38" s="86" t="s">
        <v>30</v>
      </c>
      <c r="C38" s="87"/>
      <c r="D38" s="87"/>
      <c r="E38" s="85"/>
      <c r="F38" s="85"/>
      <c r="G38" s="85"/>
      <c r="H38" s="85"/>
      <c r="I38" s="85"/>
      <c r="J38" s="85"/>
    </row>
    <row r="39" spans="2:10" ht="65.25" customHeight="1" x14ac:dyDescent="0.25">
      <c r="B39" s="35"/>
      <c r="C39" s="43" t="s">
        <v>33</v>
      </c>
      <c r="D39" s="44" t="s">
        <v>32</v>
      </c>
      <c r="E39" s="45">
        <v>10</v>
      </c>
      <c r="F39" s="45">
        <v>1000</v>
      </c>
      <c r="G39" s="45">
        <v>1400</v>
      </c>
      <c r="H39" s="45"/>
      <c r="I39" s="45">
        <f t="shared" si="2"/>
        <v>0</v>
      </c>
      <c r="J39" s="46">
        <f t="shared" si="3"/>
        <v>0</v>
      </c>
    </row>
    <row r="40" spans="2:10" ht="65.25" customHeight="1" x14ac:dyDescent="0.25">
      <c r="B40" s="35"/>
      <c r="C40" s="43" t="s">
        <v>169</v>
      </c>
      <c r="D40" s="44" t="s">
        <v>170</v>
      </c>
      <c r="E40" s="45">
        <v>10</v>
      </c>
      <c r="F40" s="45">
        <v>1000</v>
      </c>
      <c r="G40" s="45">
        <v>1500</v>
      </c>
      <c r="H40" s="45"/>
      <c r="I40" s="45">
        <f t="shared" ref="I40" si="4">F40/E40*H40</f>
        <v>0</v>
      </c>
      <c r="J40" s="46">
        <f t="shared" ref="J40" si="5">G40/E40*H40</f>
        <v>0</v>
      </c>
    </row>
    <row r="41" spans="2:10" ht="65.25" customHeight="1" x14ac:dyDescent="0.25">
      <c r="B41" s="35"/>
      <c r="C41" s="43" t="s">
        <v>31</v>
      </c>
      <c r="D41" s="44" t="s">
        <v>34</v>
      </c>
      <c r="E41" s="45">
        <v>10</v>
      </c>
      <c r="F41" s="45">
        <v>600</v>
      </c>
      <c r="G41" s="45">
        <v>1400</v>
      </c>
      <c r="H41" s="45"/>
      <c r="I41" s="45">
        <f t="shared" si="2"/>
        <v>0</v>
      </c>
      <c r="J41" s="46">
        <f t="shared" si="3"/>
        <v>0</v>
      </c>
    </row>
    <row r="42" spans="2:10" ht="65.25" customHeight="1" x14ac:dyDescent="0.25">
      <c r="B42" s="35"/>
      <c r="C42" s="43" t="s">
        <v>35</v>
      </c>
      <c r="D42" s="44" t="s">
        <v>36</v>
      </c>
      <c r="E42" s="45">
        <v>10</v>
      </c>
      <c r="F42" s="45">
        <v>300</v>
      </c>
      <c r="G42" s="45">
        <v>700</v>
      </c>
      <c r="H42" s="45"/>
      <c r="I42" s="45">
        <f t="shared" si="2"/>
        <v>0</v>
      </c>
      <c r="J42" s="46">
        <f t="shared" si="3"/>
        <v>0</v>
      </c>
    </row>
    <row r="43" spans="2:10" ht="23.25" x14ac:dyDescent="0.35">
      <c r="B43" s="86" t="s">
        <v>37</v>
      </c>
      <c r="C43" s="87"/>
      <c r="D43" s="87"/>
      <c r="E43" s="87"/>
      <c r="F43" s="87"/>
      <c r="G43" s="87"/>
      <c r="H43" s="88"/>
      <c r="I43" s="88"/>
      <c r="J43" s="88"/>
    </row>
    <row r="44" spans="2:10" ht="65.25" customHeight="1" x14ac:dyDescent="0.25">
      <c r="B44" s="35"/>
      <c r="C44" s="43" t="s">
        <v>38</v>
      </c>
      <c r="D44" s="44" t="s">
        <v>39</v>
      </c>
      <c r="E44" s="45">
        <v>10</v>
      </c>
      <c r="F44" s="45">
        <v>600</v>
      </c>
      <c r="G44" s="45">
        <v>900</v>
      </c>
      <c r="H44" s="45"/>
      <c r="I44" s="45">
        <f t="shared" si="2"/>
        <v>0</v>
      </c>
      <c r="J44" s="46">
        <f t="shared" si="3"/>
        <v>0</v>
      </c>
    </row>
    <row r="45" spans="2:10" ht="65.25" customHeight="1" x14ac:dyDescent="0.25">
      <c r="B45" s="35"/>
      <c r="C45" s="43" t="s">
        <v>40</v>
      </c>
      <c r="D45" s="44" t="s">
        <v>41</v>
      </c>
      <c r="E45" s="45">
        <v>10</v>
      </c>
      <c r="F45" s="45">
        <v>700</v>
      </c>
      <c r="G45" s="45">
        <v>1000</v>
      </c>
      <c r="H45" s="45"/>
      <c r="I45" s="45">
        <f t="shared" si="2"/>
        <v>0</v>
      </c>
      <c r="J45" s="46">
        <f t="shared" si="3"/>
        <v>0</v>
      </c>
    </row>
    <row r="46" spans="2:10" ht="65.25" customHeight="1" x14ac:dyDescent="0.25">
      <c r="B46" s="35"/>
      <c r="C46" s="43" t="s">
        <v>42</v>
      </c>
      <c r="D46" s="44" t="s">
        <v>43</v>
      </c>
      <c r="E46" s="45">
        <v>10</v>
      </c>
      <c r="F46" s="45">
        <v>1000</v>
      </c>
      <c r="G46" s="45">
        <v>1100</v>
      </c>
      <c r="H46" s="45"/>
      <c r="I46" s="45">
        <f t="shared" si="2"/>
        <v>0</v>
      </c>
      <c r="J46" s="46">
        <f t="shared" si="3"/>
        <v>0</v>
      </c>
    </row>
    <row r="47" spans="2:10" ht="23.25" x14ac:dyDescent="0.35">
      <c r="B47" s="86" t="s">
        <v>122</v>
      </c>
      <c r="C47" s="87"/>
      <c r="D47" s="87"/>
      <c r="E47" s="87"/>
      <c r="F47" s="87"/>
      <c r="G47" s="87"/>
      <c r="H47" s="88"/>
      <c r="I47" s="88"/>
      <c r="J47" s="88"/>
    </row>
    <row r="48" spans="2:10" ht="65.25" customHeight="1" x14ac:dyDescent="0.25">
      <c r="B48" s="35"/>
      <c r="C48" s="43" t="s">
        <v>123</v>
      </c>
      <c r="D48" s="44" t="s">
        <v>126</v>
      </c>
      <c r="E48" s="45">
        <v>10</v>
      </c>
      <c r="F48" s="45">
        <v>2500</v>
      </c>
      <c r="G48" s="45">
        <v>2200</v>
      </c>
      <c r="H48" s="45"/>
      <c r="I48" s="45">
        <f t="shared" si="2"/>
        <v>0</v>
      </c>
      <c r="J48" s="46">
        <f t="shared" si="3"/>
        <v>0</v>
      </c>
    </row>
    <row r="49" spans="2:10" ht="65.25" customHeight="1" x14ac:dyDescent="0.25">
      <c r="B49" s="35"/>
      <c r="C49" s="43" t="s">
        <v>124</v>
      </c>
      <c r="D49" s="44" t="s">
        <v>127</v>
      </c>
      <c r="E49" s="45">
        <v>10</v>
      </c>
      <c r="F49" s="45">
        <v>2500</v>
      </c>
      <c r="G49" s="45">
        <v>2200</v>
      </c>
      <c r="H49" s="45"/>
      <c r="I49" s="45">
        <f t="shared" si="2"/>
        <v>0</v>
      </c>
      <c r="J49" s="46">
        <f t="shared" si="3"/>
        <v>0</v>
      </c>
    </row>
    <row r="50" spans="2:10" ht="65.25" customHeight="1" x14ac:dyDescent="0.25">
      <c r="B50" s="35"/>
      <c r="C50" s="43" t="s">
        <v>125</v>
      </c>
      <c r="D50" s="44" t="s">
        <v>128</v>
      </c>
      <c r="E50" s="45">
        <v>10</v>
      </c>
      <c r="F50" s="45">
        <v>2500</v>
      </c>
      <c r="G50" s="45">
        <v>2200</v>
      </c>
      <c r="H50" s="45"/>
      <c r="I50" s="45">
        <f t="shared" si="2"/>
        <v>0</v>
      </c>
      <c r="J50" s="46">
        <f t="shared" si="3"/>
        <v>0</v>
      </c>
    </row>
    <row r="51" spans="2:10" ht="37.5" x14ac:dyDescent="0.25">
      <c r="B51" s="84" t="s">
        <v>44</v>
      </c>
      <c r="C51" s="84"/>
      <c r="D51" s="84"/>
      <c r="E51" s="85"/>
      <c r="F51" s="85"/>
      <c r="G51" s="85"/>
      <c r="H51" s="85"/>
      <c r="I51" s="85"/>
      <c r="J51" s="85"/>
    </row>
    <row r="52" spans="2:10" ht="65.25" customHeight="1" x14ac:dyDescent="0.25">
      <c r="B52" s="35"/>
      <c r="C52" s="43" t="s">
        <v>45</v>
      </c>
      <c r="D52" s="44" t="s">
        <v>46</v>
      </c>
      <c r="E52" s="45">
        <v>1</v>
      </c>
      <c r="F52" s="45">
        <v>150</v>
      </c>
      <c r="G52" s="45">
        <v>650</v>
      </c>
      <c r="H52" s="45"/>
      <c r="I52" s="45">
        <f t="shared" si="2"/>
        <v>0</v>
      </c>
      <c r="J52" s="46">
        <f t="shared" si="3"/>
        <v>0</v>
      </c>
    </row>
    <row r="53" spans="2:10" ht="65.25" customHeight="1" x14ac:dyDescent="0.25">
      <c r="B53" s="35"/>
      <c r="C53" s="43" t="s">
        <v>47</v>
      </c>
      <c r="D53" s="44" t="s">
        <v>48</v>
      </c>
      <c r="E53" s="45">
        <v>1</v>
      </c>
      <c r="F53" s="45">
        <v>500</v>
      </c>
      <c r="G53" s="45">
        <v>450</v>
      </c>
      <c r="H53" s="45"/>
      <c r="I53" s="45">
        <f t="shared" si="2"/>
        <v>0</v>
      </c>
      <c r="J53" s="46">
        <f t="shared" si="3"/>
        <v>0</v>
      </c>
    </row>
    <row r="54" spans="2:10" ht="37.5" customHeight="1" x14ac:dyDescent="0.25">
      <c r="B54" s="84" t="s">
        <v>49</v>
      </c>
      <c r="C54" s="84"/>
      <c r="D54" s="84"/>
      <c r="E54" s="85"/>
      <c r="F54" s="85"/>
      <c r="G54" s="85"/>
      <c r="H54" s="85"/>
      <c r="I54" s="85"/>
      <c r="J54" s="85"/>
    </row>
    <row r="55" spans="2:10" ht="23.25" customHeight="1" x14ac:dyDescent="0.35">
      <c r="B55" s="86" t="s">
        <v>50</v>
      </c>
      <c r="C55" s="85"/>
      <c r="D55" s="85"/>
      <c r="E55" s="85"/>
      <c r="F55" s="85"/>
      <c r="G55" s="85"/>
      <c r="H55" s="85"/>
      <c r="I55" s="85"/>
      <c r="J55" s="85"/>
    </row>
    <row r="56" spans="2:10" ht="65.25" customHeight="1" x14ac:dyDescent="0.25">
      <c r="B56" s="35"/>
      <c r="C56" s="43" t="s">
        <v>51</v>
      </c>
      <c r="D56" s="44" t="s">
        <v>52</v>
      </c>
      <c r="E56" s="45">
        <v>10</v>
      </c>
      <c r="F56" s="45">
        <v>1000</v>
      </c>
      <c r="G56" s="45">
        <v>1300</v>
      </c>
      <c r="H56" s="45"/>
      <c r="I56" s="45">
        <f t="shared" si="2"/>
        <v>0</v>
      </c>
      <c r="J56" s="46">
        <f t="shared" si="3"/>
        <v>0</v>
      </c>
    </row>
    <row r="57" spans="2:10" ht="65.25" customHeight="1" x14ac:dyDescent="0.25">
      <c r="B57" s="35"/>
      <c r="C57" s="43" t="s">
        <v>53</v>
      </c>
      <c r="D57" s="44" t="s">
        <v>54</v>
      </c>
      <c r="E57" s="45">
        <v>10</v>
      </c>
      <c r="F57" s="45">
        <v>800</v>
      </c>
      <c r="G57" s="45">
        <v>1400</v>
      </c>
      <c r="H57" s="45"/>
      <c r="I57" s="45">
        <f t="shared" si="2"/>
        <v>0</v>
      </c>
      <c r="J57" s="46">
        <f t="shared" si="3"/>
        <v>0</v>
      </c>
    </row>
    <row r="58" spans="2:10" ht="65.25" customHeight="1" x14ac:dyDescent="0.25">
      <c r="B58" s="35"/>
      <c r="C58" s="43" t="s">
        <v>55</v>
      </c>
      <c r="D58" s="44" t="s">
        <v>56</v>
      </c>
      <c r="E58" s="45">
        <v>10</v>
      </c>
      <c r="F58" s="45">
        <v>1000</v>
      </c>
      <c r="G58" s="45">
        <v>1200</v>
      </c>
      <c r="H58" s="45"/>
      <c r="I58" s="45">
        <f t="shared" si="2"/>
        <v>0</v>
      </c>
      <c r="J58" s="46">
        <f t="shared" si="3"/>
        <v>0</v>
      </c>
    </row>
    <row r="59" spans="2:10" ht="65.25" customHeight="1" x14ac:dyDescent="0.25">
      <c r="B59" s="35"/>
      <c r="C59" s="43" t="s">
        <v>57</v>
      </c>
      <c r="D59" s="44" t="s">
        <v>58</v>
      </c>
      <c r="E59" s="45">
        <v>10</v>
      </c>
      <c r="F59" s="45">
        <v>800</v>
      </c>
      <c r="G59" s="45">
        <v>1600</v>
      </c>
      <c r="H59" s="45"/>
      <c r="I59" s="45">
        <f t="shared" si="2"/>
        <v>0</v>
      </c>
      <c r="J59" s="46">
        <f t="shared" si="3"/>
        <v>0</v>
      </c>
    </row>
    <row r="60" spans="2:10" ht="65.25" customHeight="1" x14ac:dyDescent="0.25">
      <c r="B60" s="35"/>
      <c r="C60" s="43" t="s">
        <v>59</v>
      </c>
      <c r="D60" s="44" t="s">
        <v>60</v>
      </c>
      <c r="E60" s="45">
        <v>10</v>
      </c>
      <c r="F60" s="45">
        <v>1000</v>
      </c>
      <c r="G60" s="45">
        <v>1500</v>
      </c>
      <c r="H60" s="45"/>
      <c r="I60" s="45">
        <f t="shared" si="2"/>
        <v>0</v>
      </c>
      <c r="J60" s="46">
        <f t="shared" si="3"/>
        <v>0</v>
      </c>
    </row>
    <row r="61" spans="2:10" ht="37.5" customHeight="1" x14ac:dyDescent="0.25">
      <c r="B61" s="84" t="s">
        <v>61</v>
      </c>
      <c r="C61" s="84"/>
      <c r="D61" s="84"/>
      <c r="E61" s="85"/>
      <c r="F61" s="85"/>
      <c r="G61" s="85"/>
      <c r="H61" s="85"/>
      <c r="I61" s="85"/>
      <c r="J61" s="85"/>
    </row>
    <row r="62" spans="2:10" ht="23.25" customHeight="1" x14ac:dyDescent="0.35">
      <c r="B62" s="86" t="s">
        <v>62</v>
      </c>
      <c r="C62" s="85"/>
      <c r="D62" s="85"/>
      <c r="E62" s="85"/>
      <c r="F62" s="85"/>
      <c r="G62" s="85"/>
      <c r="H62" s="85"/>
      <c r="I62" s="85"/>
      <c r="J62" s="85"/>
    </row>
    <row r="63" spans="2:10" ht="65.25" customHeight="1" x14ac:dyDescent="0.25">
      <c r="B63" s="35"/>
      <c r="C63" s="43" t="s">
        <v>63</v>
      </c>
      <c r="D63" s="44" t="s">
        <v>64</v>
      </c>
      <c r="E63" s="45">
        <v>10</v>
      </c>
      <c r="F63" s="45">
        <v>300</v>
      </c>
      <c r="G63" s="45">
        <v>650</v>
      </c>
      <c r="H63" s="45"/>
      <c r="I63" s="45">
        <f t="shared" si="2"/>
        <v>0</v>
      </c>
      <c r="J63" s="46">
        <f t="shared" si="3"/>
        <v>0</v>
      </c>
    </row>
    <row r="64" spans="2:10" ht="65.25" customHeight="1" x14ac:dyDescent="0.25">
      <c r="B64" s="35"/>
      <c r="C64" s="43" t="s">
        <v>65</v>
      </c>
      <c r="D64" s="44" t="s">
        <v>66</v>
      </c>
      <c r="E64" s="45">
        <v>10</v>
      </c>
      <c r="F64" s="45">
        <v>300</v>
      </c>
      <c r="G64" s="45">
        <v>650</v>
      </c>
      <c r="H64" s="45"/>
      <c r="I64" s="45">
        <f t="shared" si="2"/>
        <v>0</v>
      </c>
      <c r="J64" s="46">
        <f t="shared" si="3"/>
        <v>0</v>
      </c>
    </row>
    <row r="65" spans="2:10" ht="65.25" customHeight="1" x14ac:dyDescent="0.25">
      <c r="B65" s="35"/>
      <c r="C65" s="43" t="s">
        <v>67</v>
      </c>
      <c r="D65" s="44" t="s">
        <v>68</v>
      </c>
      <c r="E65" s="45">
        <v>10</v>
      </c>
      <c r="F65" s="45">
        <v>200</v>
      </c>
      <c r="G65" s="45">
        <v>650</v>
      </c>
      <c r="H65" s="45"/>
      <c r="I65" s="45">
        <f t="shared" si="2"/>
        <v>0</v>
      </c>
      <c r="J65" s="46">
        <f t="shared" si="3"/>
        <v>0</v>
      </c>
    </row>
    <row r="66" spans="2:10" ht="65.25" customHeight="1" x14ac:dyDescent="0.25">
      <c r="B66" s="35"/>
      <c r="C66" s="43" t="s">
        <v>69</v>
      </c>
      <c r="D66" s="44" t="s">
        <v>70</v>
      </c>
      <c r="E66" s="45">
        <v>10</v>
      </c>
      <c r="F66" s="45">
        <v>200</v>
      </c>
      <c r="G66" s="45">
        <v>550</v>
      </c>
      <c r="H66" s="45"/>
      <c r="I66" s="45">
        <f t="shared" si="2"/>
        <v>0</v>
      </c>
      <c r="J66" s="46">
        <f t="shared" si="3"/>
        <v>0</v>
      </c>
    </row>
    <row r="67" spans="2:10" ht="65.25" customHeight="1" x14ac:dyDescent="0.25">
      <c r="B67" s="35"/>
      <c r="C67" s="43" t="s">
        <v>71</v>
      </c>
      <c r="D67" s="44" t="s">
        <v>72</v>
      </c>
      <c r="E67" s="45">
        <v>10</v>
      </c>
      <c r="F67" s="45">
        <v>250</v>
      </c>
      <c r="G67" s="45">
        <v>550</v>
      </c>
      <c r="H67" s="45"/>
      <c r="I67" s="45">
        <f t="shared" si="2"/>
        <v>0</v>
      </c>
      <c r="J67" s="46">
        <f t="shared" si="3"/>
        <v>0</v>
      </c>
    </row>
    <row r="68" spans="2:10" ht="65.25" customHeight="1" x14ac:dyDescent="0.25">
      <c r="B68" s="35"/>
      <c r="C68" s="43" t="s">
        <v>144</v>
      </c>
      <c r="D68" s="44" t="s">
        <v>145</v>
      </c>
      <c r="E68" s="45">
        <v>10</v>
      </c>
      <c r="F68" s="45">
        <v>250</v>
      </c>
      <c r="G68" s="45">
        <v>650</v>
      </c>
      <c r="H68" s="45"/>
      <c r="I68" s="45">
        <f t="shared" si="2"/>
        <v>0</v>
      </c>
      <c r="J68" s="46">
        <f t="shared" si="3"/>
        <v>0</v>
      </c>
    </row>
    <row r="69" spans="2:10" ht="65.25" customHeight="1" x14ac:dyDescent="0.25">
      <c r="B69" s="35"/>
      <c r="C69" s="43" t="s">
        <v>146</v>
      </c>
      <c r="D69" s="44" t="s">
        <v>147</v>
      </c>
      <c r="E69" s="45">
        <v>10</v>
      </c>
      <c r="F69" s="45">
        <v>250</v>
      </c>
      <c r="G69" s="45">
        <v>550</v>
      </c>
      <c r="H69" s="45"/>
      <c r="I69" s="45">
        <f t="shared" si="2"/>
        <v>0</v>
      </c>
      <c r="J69" s="46">
        <f t="shared" si="3"/>
        <v>0</v>
      </c>
    </row>
    <row r="70" spans="2:10" ht="65.25" customHeight="1" x14ac:dyDescent="0.25">
      <c r="B70" s="35"/>
      <c r="C70" s="43" t="s">
        <v>73</v>
      </c>
      <c r="D70" s="44" t="s">
        <v>74</v>
      </c>
      <c r="E70" s="45">
        <v>10</v>
      </c>
      <c r="F70" s="45">
        <v>250</v>
      </c>
      <c r="G70" s="45">
        <v>550</v>
      </c>
      <c r="H70" s="45"/>
      <c r="I70" s="45">
        <f t="shared" si="2"/>
        <v>0</v>
      </c>
      <c r="J70" s="46">
        <f t="shared" si="3"/>
        <v>0</v>
      </c>
    </row>
    <row r="71" spans="2:10" ht="65.25" customHeight="1" x14ac:dyDescent="0.25">
      <c r="B71" s="35"/>
      <c r="C71" s="43" t="s">
        <v>165</v>
      </c>
      <c r="D71" s="44" t="s">
        <v>166</v>
      </c>
      <c r="E71" s="45">
        <v>10</v>
      </c>
      <c r="F71" s="45">
        <v>250</v>
      </c>
      <c r="G71" s="45">
        <v>550</v>
      </c>
      <c r="H71" s="45"/>
      <c r="I71" s="45">
        <f t="shared" si="2"/>
        <v>0</v>
      </c>
      <c r="J71" s="46">
        <f t="shared" si="3"/>
        <v>0</v>
      </c>
    </row>
    <row r="72" spans="2:10" ht="65.25" customHeight="1" x14ac:dyDescent="0.25">
      <c r="B72" s="35"/>
      <c r="C72" s="43" t="s">
        <v>167</v>
      </c>
      <c r="D72" s="44" t="s">
        <v>168</v>
      </c>
      <c r="E72" s="45">
        <v>10</v>
      </c>
      <c r="F72" s="45">
        <v>250</v>
      </c>
      <c r="G72" s="45">
        <v>550</v>
      </c>
      <c r="H72" s="45"/>
      <c r="I72" s="45">
        <f t="shared" si="2"/>
        <v>0</v>
      </c>
      <c r="J72" s="46">
        <f t="shared" si="3"/>
        <v>0</v>
      </c>
    </row>
    <row r="73" spans="2:10" ht="37.5" customHeight="1" x14ac:dyDescent="0.25">
      <c r="B73" s="84" t="s">
        <v>75</v>
      </c>
      <c r="C73" s="84"/>
      <c r="D73" s="84"/>
      <c r="E73" s="85"/>
      <c r="F73" s="85"/>
      <c r="G73" s="85"/>
      <c r="H73" s="85"/>
      <c r="I73" s="85"/>
      <c r="J73" s="85"/>
    </row>
    <row r="74" spans="2:10" ht="23.25" customHeight="1" x14ac:dyDescent="0.35">
      <c r="B74" s="86" t="s">
        <v>76</v>
      </c>
      <c r="C74" s="85"/>
      <c r="D74" s="85"/>
      <c r="E74" s="85"/>
      <c r="F74" s="85"/>
      <c r="G74" s="85"/>
      <c r="H74" s="85"/>
      <c r="I74" s="85"/>
      <c r="J74" s="85"/>
    </row>
    <row r="75" spans="2:10" ht="65.25" customHeight="1" x14ac:dyDescent="0.25">
      <c r="B75" s="35"/>
      <c r="C75" s="43" t="s">
        <v>164</v>
      </c>
      <c r="D75" s="44" t="s">
        <v>163</v>
      </c>
      <c r="E75" s="45">
        <v>10</v>
      </c>
      <c r="F75" s="45">
        <v>700</v>
      </c>
      <c r="G75" s="45">
        <v>900</v>
      </c>
      <c r="H75" s="45"/>
      <c r="I75" s="45">
        <f t="shared" si="2"/>
        <v>0</v>
      </c>
      <c r="J75" s="46">
        <f t="shared" si="3"/>
        <v>0</v>
      </c>
    </row>
    <row r="76" spans="2:10" ht="65.25" customHeight="1" x14ac:dyDescent="0.25">
      <c r="B76" s="35"/>
      <c r="C76" s="43" t="s">
        <v>161</v>
      </c>
      <c r="D76" s="44" t="s">
        <v>162</v>
      </c>
      <c r="E76" s="45">
        <v>10</v>
      </c>
      <c r="F76" s="45">
        <v>500</v>
      </c>
      <c r="G76" s="45">
        <v>700</v>
      </c>
      <c r="H76" s="45"/>
      <c r="I76" s="45">
        <f t="shared" ref="I76" si="6">F76/E76*H76</f>
        <v>0</v>
      </c>
      <c r="J76" s="46">
        <f t="shared" ref="J76" si="7">G76/E76*H76</f>
        <v>0</v>
      </c>
    </row>
    <row r="77" spans="2:10" ht="65.25" customHeight="1" x14ac:dyDescent="0.25">
      <c r="B77" s="35"/>
      <c r="C77" s="43" t="s">
        <v>77</v>
      </c>
      <c r="D77" s="44" t="s">
        <v>78</v>
      </c>
      <c r="E77" s="45">
        <v>10</v>
      </c>
      <c r="F77" s="45">
        <v>500</v>
      </c>
      <c r="G77" s="45">
        <v>650</v>
      </c>
      <c r="H77" s="45"/>
      <c r="I77" s="45">
        <f t="shared" si="2"/>
        <v>0</v>
      </c>
      <c r="J77" s="46">
        <f t="shared" si="3"/>
        <v>0</v>
      </c>
    </row>
    <row r="78" spans="2:10" ht="37.5" customHeight="1" x14ac:dyDescent="0.25">
      <c r="B78" s="84" t="s">
        <v>79</v>
      </c>
      <c r="C78" s="84"/>
      <c r="D78" s="84"/>
      <c r="E78" s="85"/>
      <c r="F78" s="85"/>
      <c r="G78" s="85"/>
      <c r="H78" s="85"/>
      <c r="I78" s="85"/>
      <c r="J78" s="85"/>
    </row>
    <row r="79" spans="2:10" ht="23.25" customHeight="1" x14ac:dyDescent="0.35">
      <c r="B79" s="86" t="s">
        <v>80</v>
      </c>
      <c r="C79" s="85"/>
      <c r="D79" s="85"/>
      <c r="E79" s="85"/>
      <c r="F79" s="85"/>
      <c r="G79" s="85"/>
      <c r="H79" s="85"/>
      <c r="I79" s="85"/>
      <c r="J79" s="85"/>
    </row>
    <row r="80" spans="2:10" ht="65.25" customHeight="1" x14ac:dyDescent="0.25">
      <c r="B80" s="35"/>
      <c r="C80" s="43" t="s">
        <v>81</v>
      </c>
      <c r="D80" s="44" t="s">
        <v>82</v>
      </c>
      <c r="E80" s="45">
        <v>10</v>
      </c>
      <c r="F80" s="45">
        <v>300</v>
      </c>
      <c r="G80" s="45">
        <v>550</v>
      </c>
      <c r="H80" s="45"/>
      <c r="I80" s="45">
        <f t="shared" si="2"/>
        <v>0</v>
      </c>
      <c r="J80" s="46">
        <f t="shared" si="3"/>
        <v>0</v>
      </c>
    </row>
    <row r="81" spans="2:10" ht="65.25" customHeight="1" x14ac:dyDescent="0.25">
      <c r="B81" s="35"/>
      <c r="C81" s="43" t="s">
        <v>138</v>
      </c>
      <c r="D81" s="44" t="s">
        <v>139</v>
      </c>
      <c r="E81" s="45">
        <v>10</v>
      </c>
      <c r="F81" s="45">
        <v>550</v>
      </c>
      <c r="G81" s="45">
        <v>1200</v>
      </c>
      <c r="H81" s="45"/>
      <c r="I81" s="45">
        <f t="shared" si="2"/>
        <v>0</v>
      </c>
      <c r="J81" s="46">
        <f t="shared" si="3"/>
        <v>0</v>
      </c>
    </row>
    <row r="82" spans="2:10" ht="65.25" customHeight="1" x14ac:dyDescent="0.25">
      <c r="B82" s="35"/>
      <c r="C82" s="43" t="s">
        <v>83</v>
      </c>
      <c r="D82" s="44" t="s">
        <v>84</v>
      </c>
      <c r="E82" s="45">
        <v>10</v>
      </c>
      <c r="F82" s="45">
        <v>200</v>
      </c>
      <c r="G82" s="45">
        <v>550</v>
      </c>
      <c r="H82" s="45"/>
      <c r="I82" s="45">
        <f t="shared" si="2"/>
        <v>0</v>
      </c>
      <c r="J82" s="46">
        <f t="shared" si="3"/>
        <v>0</v>
      </c>
    </row>
    <row r="83" spans="2:10" ht="65.25" customHeight="1" x14ac:dyDescent="0.25">
      <c r="B83" s="35"/>
      <c r="C83" s="43" t="s">
        <v>85</v>
      </c>
      <c r="D83" s="44" t="s">
        <v>86</v>
      </c>
      <c r="E83" s="45">
        <v>10</v>
      </c>
      <c r="F83" s="45">
        <v>100</v>
      </c>
      <c r="G83" s="45">
        <v>200</v>
      </c>
      <c r="H83" s="45"/>
      <c r="I83" s="45">
        <f t="shared" si="2"/>
        <v>0</v>
      </c>
      <c r="J83" s="46">
        <f t="shared" si="3"/>
        <v>0</v>
      </c>
    </row>
    <row r="84" spans="2:10" ht="65.25" customHeight="1" x14ac:dyDescent="0.25">
      <c r="B84" s="35"/>
      <c r="C84" s="43" t="s">
        <v>136</v>
      </c>
      <c r="D84" s="44" t="s">
        <v>137</v>
      </c>
      <c r="E84" s="45">
        <v>10</v>
      </c>
      <c r="F84" s="45">
        <v>400</v>
      </c>
      <c r="G84" s="45">
        <v>550</v>
      </c>
      <c r="H84" s="45"/>
      <c r="I84" s="45">
        <f t="shared" si="2"/>
        <v>0</v>
      </c>
      <c r="J84" s="46">
        <f t="shared" si="3"/>
        <v>0</v>
      </c>
    </row>
    <row r="85" spans="2:10" ht="65.25" customHeight="1" x14ac:dyDescent="0.25">
      <c r="B85" s="35"/>
      <c r="C85" s="43" t="s">
        <v>134</v>
      </c>
      <c r="D85" s="44" t="s">
        <v>135</v>
      </c>
      <c r="E85" s="45">
        <v>10</v>
      </c>
      <c r="F85" s="45">
        <v>600</v>
      </c>
      <c r="G85" s="45">
        <v>500</v>
      </c>
      <c r="H85" s="45"/>
      <c r="I85" s="45">
        <f t="shared" si="2"/>
        <v>0</v>
      </c>
      <c r="J85" s="46">
        <f t="shared" si="3"/>
        <v>0</v>
      </c>
    </row>
    <row r="86" spans="2:10" ht="37.5" customHeight="1" x14ac:dyDescent="0.25">
      <c r="B86" s="84" t="s">
        <v>87</v>
      </c>
      <c r="C86" s="84"/>
      <c r="D86" s="84"/>
      <c r="E86" s="85"/>
      <c r="F86" s="85"/>
      <c r="G86" s="85"/>
      <c r="H86" s="85"/>
      <c r="I86" s="85"/>
      <c r="J86" s="85"/>
    </row>
    <row r="87" spans="2:10" ht="23.25" customHeight="1" x14ac:dyDescent="0.35">
      <c r="B87" s="86" t="s">
        <v>88</v>
      </c>
      <c r="C87" s="85"/>
      <c r="D87" s="85"/>
      <c r="E87" s="85"/>
      <c r="F87" s="85"/>
      <c r="G87" s="85"/>
      <c r="H87" s="85"/>
      <c r="I87" s="85"/>
      <c r="J87" s="85"/>
    </row>
    <row r="88" spans="2:10" ht="43.5" customHeight="1" x14ac:dyDescent="0.25">
      <c r="B88" s="35"/>
      <c r="C88" s="43" t="s">
        <v>89</v>
      </c>
      <c r="D88" s="44" t="s">
        <v>91</v>
      </c>
      <c r="E88" s="45">
        <v>10</v>
      </c>
      <c r="F88" s="45">
        <v>2000</v>
      </c>
      <c r="G88" s="45">
        <v>600</v>
      </c>
      <c r="H88" s="45"/>
      <c r="I88" s="45">
        <f t="shared" si="2"/>
        <v>0</v>
      </c>
      <c r="J88" s="46">
        <f t="shared" si="3"/>
        <v>0</v>
      </c>
    </row>
    <row r="89" spans="2:10" ht="43.5" customHeight="1" x14ac:dyDescent="0.25">
      <c r="B89" s="35"/>
      <c r="C89" s="43" t="s">
        <v>90</v>
      </c>
      <c r="D89" s="44" t="s">
        <v>92</v>
      </c>
      <c r="E89" s="45">
        <v>10</v>
      </c>
      <c r="F89" s="45">
        <v>2000</v>
      </c>
      <c r="G89" s="45">
        <v>400</v>
      </c>
      <c r="H89" s="45"/>
      <c r="I89" s="45">
        <f t="shared" si="2"/>
        <v>0</v>
      </c>
      <c r="J89" s="46">
        <f t="shared" si="3"/>
        <v>0</v>
      </c>
    </row>
    <row r="90" spans="2:10" ht="23.25" customHeight="1" x14ac:dyDescent="0.35">
      <c r="B90" s="86" t="s">
        <v>93</v>
      </c>
      <c r="C90" s="85"/>
      <c r="D90" s="85"/>
      <c r="E90" s="85"/>
      <c r="F90" s="85"/>
      <c r="G90" s="85"/>
      <c r="H90" s="85"/>
      <c r="I90" s="85"/>
      <c r="J90" s="85"/>
    </row>
    <row r="91" spans="2:10" ht="43.5" customHeight="1" x14ac:dyDescent="0.25">
      <c r="B91" s="35"/>
      <c r="C91" s="43" t="s">
        <v>94</v>
      </c>
      <c r="D91" s="44" t="s">
        <v>95</v>
      </c>
      <c r="E91" s="45">
        <v>10</v>
      </c>
      <c r="F91" s="45">
        <v>5000</v>
      </c>
      <c r="G91" s="45">
        <v>400</v>
      </c>
      <c r="H91" s="45"/>
      <c r="I91" s="45">
        <f t="shared" si="2"/>
        <v>0</v>
      </c>
      <c r="J91" s="46">
        <f t="shared" si="3"/>
        <v>0</v>
      </c>
    </row>
    <row r="92" spans="2:10" ht="43.5" customHeight="1" x14ac:dyDescent="0.25">
      <c r="B92" s="35"/>
      <c r="C92" s="43" t="s">
        <v>96</v>
      </c>
      <c r="D92" s="44" t="s">
        <v>99</v>
      </c>
      <c r="E92" s="45">
        <v>10</v>
      </c>
      <c r="F92" s="45">
        <v>2000</v>
      </c>
      <c r="G92" s="45">
        <v>300</v>
      </c>
      <c r="H92" s="45"/>
      <c r="I92" s="45">
        <f t="shared" si="2"/>
        <v>0</v>
      </c>
      <c r="J92" s="46">
        <f t="shared" si="3"/>
        <v>0</v>
      </c>
    </row>
    <row r="93" spans="2:10" ht="43.5" customHeight="1" x14ac:dyDescent="0.25">
      <c r="B93" s="35"/>
      <c r="C93" s="43" t="s">
        <v>97</v>
      </c>
      <c r="D93" s="44" t="s">
        <v>100</v>
      </c>
      <c r="E93" s="45">
        <v>10</v>
      </c>
      <c r="F93" s="45">
        <v>2000</v>
      </c>
      <c r="G93" s="45">
        <v>300</v>
      </c>
      <c r="H93" s="45"/>
      <c r="I93" s="45">
        <f t="shared" si="2"/>
        <v>0</v>
      </c>
      <c r="J93" s="46">
        <f t="shared" si="3"/>
        <v>0</v>
      </c>
    </row>
    <row r="94" spans="2:10" ht="43.5" customHeight="1" thickBot="1" x14ac:dyDescent="0.3">
      <c r="B94" s="35"/>
      <c r="C94" s="43" t="s">
        <v>98</v>
      </c>
      <c r="D94" s="44" t="s">
        <v>101</v>
      </c>
      <c r="E94" s="45">
        <v>10</v>
      </c>
      <c r="F94" s="45">
        <v>2000</v>
      </c>
      <c r="G94" s="45">
        <v>300</v>
      </c>
      <c r="H94" s="45"/>
      <c r="I94" s="45">
        <f t="shared" si="2"/>
        <v>0</v>
      </c>
      <c r="J94" s="46">
        <f t="shared" si="3"/>
        <v>0</v>
      </c>
    </row>
    <row r="95" spans="2:10" ht="37.5" customHeight="1" x14ac:dyDescent="0.25">
      <c r="B95" s="72" t="s">
        <v>102</v>
      </c>
      <c r="C95" s="73"/>
      <c r="D95" s="73"/>
      <c r="E95" s="83"/>
      <c r="F95" s="83"/>
      <c r="G95" s="83"/>
      <c r="H95" s="83"/>
      <c r="I95" s="83"/>
      <c r="J95" s="89"/>
    </row>
    <row r="96" spans="2:10" ht="23.25" customHeight="1" thickBot="1" x14ac:dyDescent="0.4">
      <c r="B96" s="78" t="s">
        <v>103</v>
      </c>
      <c r="C96" s="90"/>
      <c r="D96" s="90"/>
      <c r="E96" s="90"/>
      <c r="F96" s="90"/>
      <c r="G96" s="90"/>
      <c r="H96" s="90"/>
      <c r="I96" s="90"/>
      <c r="J96" s="91"/>
    </row>
    <row r="97" spans="2:10" x14ac:dyDescent="0.25">
      <c r="B97" s="33"/>
      <c r="C97" s="7" t="s">
        <v>104</v>
      </c>
      <c r="D97" s="7" t="s">
        <v>105</v>
      </c>
      <c r="E97" s="7">
        <v>1</v>
      </c>
      <c r="F97" s="7"/>
      <c r="G97" s="7">
        <v>1500</v>
      </c>
      <c r="H97" s="7"/>
      <c r="I97" s="7"/>
      <c r="J97" s="10">
        <f>H97*G97</f>
        <v>0</v>
      </c>
    </row>
    <row r="98" spans="2:10" x14ac:dyDescent="0.25">
      <c r="B98" s="35"/>
      <c r="C98" s="9" t="s">
        <v>106</v>
      </c>
      <c r="D98" s="9"/>
      <c r="E98" s="9">
        <v>1</v>
      </c>
      <c r="F98" s="9"/>
      <c r="G98" s="9">
        <v>500</v>
      </c>
      <c r="H98" s="9"/>
      <c r="I98" s="9"/>
      <c r="J98" s="10">
        <f t="shared" ref="J98:J100" si="8">H98*G98</f>
        <v>0</v>
      </c>
    </row>
    <row r="99" spans="2:10" x14ac:dyDescent="0.25">
      <c r="B99" s="35"/>
      <c r="C99" s="9" t="s">
        <v>107</v>
      </c>
      <c r="D99" s="9"/>
      <c r="E99" s="9">
        <v>1</v>
      </c>
      <c r="F99" s="9"/>
      <c r="G99" s="9">
        <v>1500</v>
      </c>
      <c r="H99" s="9"/>
      <c r="I99" s="9"/>
      <c r="J99" s="10">
        <f t="shared" si="8"/>
        <v>0</v>
      </c>
    </row>
    <row r="100" spans="2:10" x14ac:dyDescent="0.25">
      <c r="B100" s="35"/>
      <c r="C100" s="9" t="s">
        <v>108</v>
      </c>
      <c r="D100" s="9" t="s">
        <v>109</v>
      </c>
      <c r="E100" s="9">
        <v>1</v>
      </c>
      <c r="F100" s="9"/>
      <c r="G100" s="9">
        <v>1000</v>
      </c>
      <c r="H100" s="9"/>
      <c r="I100" s="9"/>
      <c r="J100" s="10">
        <f t="shared" si="8"/>
        <v>0</v>
      </c>
    </row>
    <row r="101" spans="2:10" x14ac:dyDescent="0.25">
      <c r="B101" s="35"/>
      <c r="C101" s="6" t="s">
        <v>129</v>
      </c>
      <c r="D101" s="9"/>
      <c r="E101" s="6">
        <v>1</v>
      </c>
      <c r="F101" s="9"/>
      <c r="G101" s="9"/>
      <c r="H101" s="9"/>
      <c r="I101" s="9"/>
      <c r="J101" s="10"/>
    </row>
    <row r="102" spans="2:10" ht="15.75" thickBot="1" x14ac:dyDescent="0.3">
      <c r="B102" s="34"/>
      <c r="C102" s="11"/>
      <c r="D102" s="11"/>
      <c r="E102" s="11"/>
      <c r="F102" s="11"/>
      <c r="G102" s="11"/>
      <c r="H102" s="11"/>
      <c r="I102" s="11"/>
      <c r="J102" s="12"/>
    </row>
    <row r="103" spans="2:10" ht="15.75" thickBot="1" x14ac:dyDescent="0.3"/>
    <row r="104" spans="2:10" x14ac:dyDescent="0.25">
      <c r="D104" s="36" t="s">
        <v>142</v>
      </c>
      <c r="E104" s="37"/>
      <c r="I104" s="47">
        <f>SUM(I19:I85)</f>
        <v>0</v>
      </c>
      <c r="J104" s="49" t="s">
        <v>141</v>
      </c>
    </row>
    <row r="105" spans="2:10" x14ac:dyDescent="0.25">
      <c r="D105" s="38" t="s">
        <v>111</v>
      </c>
      <c r="E105" s="39"/>
      <c r="I105" s="48">
        <f>SUM(I88:I94)</f>
        <v>0</v>
      </c>
      <c r="J105" s="10"/>
    </row>
    <row r="106" spans="2:10" ht="15.75" thickBot="1" x14ac:dyDescent="0.3">
      <c r="D106" s="40" t="s">
        <v>113</v>
      </c>
      <c r="E106" s="41"/>
      <c r="I106" s="34">
        <f>I104/B15</f>
        <v>0</v>
      </c>
      <c r="J106" s="12" t="s">
        <v>141</v>
      </c>
    </row>
    <row r="108" spans="2:10" ht="15.75" thickBot="1" x14ac:dyDescent="0.3"/>
    <row r="109" spans="2:10" ht="19.5" x14ac:dyDescent="0.3">
      <c r="D109" s="42" t="s">
        <v>112</v>
      </c>
      <c r="E109" s="37"/>
      <c r="I109" s="50">
        <f>SUM(J19:J100)</f>
        <v>0</v>
      </c>
      <c r="J109" s="8" t="s">
        <v>143</v>
      </c>
    </row>
    <row r="110" spans="2:10" ht="15.75" thickBot="1" x14ac:dyDescent="0.3">
      <c r="D110" s="40" t="s">
        <v>113</v>
      </c>
      <c r="E110" s="41"/>
      <c r="I110" s="34">
        <f>I109/B15</f>
        <v>0</v>
      </c>
      <c r="J110" s="12" t="s">
        <v>143</v>
      </c>
    </row>
    <row r="112" spans="2:10" ht="15.75" thickBot="1" x14ac:dyDescent="0.3"/>
    <row r="113" spans="4:10" x14ac:dyDescent="0.25">
      <c r="D113" s="36" t="s">
        <v>148</v>
      </c>
      <c r="E113" s="37"/>
      <c r="I113" s="51"/>
      <c r="J113" s="52" t="s">
        <v>143</v>
      </c>
    </row>
    <row r="114" spans="4:10" ht="20.25" thickBot="1" x14ac:dyDescent="0.35">
      <c r="D114" s="53" t="s">
        <v>149</v>
      </c>
      <c r="E114" s="41"/>
      <c r="I114" s="54">
        <f>I109-I113</f>
        <v>0</v>
      </c>
      <c r="J114" s="55" t="s">
        <v>143</v>
      </c>
    </row>
  </sheetData>
  <autoFilter ref="B16:J53"/>
  <mergeCells count="15">
    <mergeCell ref="C6:J6"/>
    <mergeCell ref="C4:J4"/>
    <mergeCell ref="B86:D86"/>
    <mergeCell ref="B95:D95"/>
    <mergeCell ref="B61:D61"/>
    <mergeCell ref="B54:D54"/>
    <mergeCell ref="B51:D51"/>
    <mergeCell ref="E13:G13"/>
    <mergeCell ref="C7:J7"/>
    <mergeCell ref="B17:C17"/>
    <mergeCell ref="B73:D73"/>
    <mergeCell ref="B78:D78"/>
    <mergeCell ref="B37:D37"/>
    <mergeCell ref="E11:G11"/>
    <mergeCell ref="E12:G1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Мария</cp:lastModifiedBy>
  <dcterms:created xsi:type="dcterms:W3CDTF">2020-01-04T12:09:07Z</dcterms:created>
  <dcterms:modified xsi:type="dcterms:W3CDTF">2020-05-12T11:10:47Z</dcterms:modified>
</cp:coreProperties>
</file>